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11712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F222" i="1"/>
  <c r="F233" s="1"/>
  <c r="F203"/>
  <c r="F184"/>
  <c r="F165"/>
  <c r="F146"/>
  <c r="F127"/>
  <c r="F108"/>
  <c r="J89"/>
  <c r="F89"/>
  <c r="F70"/>
  <c r="F51"/>
  <c r="F32"/>
  <c r="F13"/>
  <c r="B233"/>
  <c r="A233"/>
  <c r="L232"/>
  <c r="J232"/>
  <c r="I232"/>
  <c r="H232"/>
  <c r="G232"/>
  <c r="F232"/>
  <c r="B223"/>
  <c r="A223"/>
  <c r="L222"/>
  <c r="L233" s="1"/>
  <c r="J222"/>
  <c r="J233" s="1"/>
  <c r="I222"/>
  <c r="I233" s="1"/>
  <c r="H222"/>
  <c r="H233" s="1"/>
  <c r="G222"/>
  <c r="G233" s="1"/>
  <c r="B214"/>
  <c r="A214"/>
  <c r="L213"/>
  <c r="J213"/>
  <c r="I213"/>
  <c r="H213"/>
  <c r="G213"/>
  <c r="F213"/>
  <c r="B204"/>
  <c r="A204"/>
  <c r="L203"/>
  <c r="L214" s="1"/>
  <c r="J203"/>
  <c r="J214" s="1"/>
  <c r="I203"/>
  <c r="I214" s="1"/>
  <c r="H203"/>
  <c r="H214" s="1"/>
  <c r="G203"/>
  <c r="G214" s="1"/>
  <c r="F214"/>
  <c r="B195" l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95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76"/>
  <c r="B157"/>
  <c r="A157"/>
  <c r="L156"/>
  <c r="J156"/>
  <c r="I156"/>
  <c r="H156"/>
  <c r="G156"/>
  <c r="F156"/>
  <c r="F157" s="1"/>
  <c r="A147"/>
  <c r="L146"/>
  <c r="J146"/>
  <c r="I146"/>
  <c r="I157" s="1"/>
  <c r="H146"/>
  <c r="G146"/>
  <c r="B138"/>
  <c r="A138"/>
  <c r="L137"/>
  <c r="J137"/>
  <c r="I137"/>
  <c r="H137"/>
  <c r="G137"/>
  <c r="F137"/>
  <c r="A128"/>
  <c r="L127"/>
  <c r="L138" s="1"/>
  <c r="J127"/>
  <c r="I127"/>
  <c r="I138" s="1"/>
  <c r="H127"/>
  <c r="G127"/>
  <c r="B119"/>
  <c r="A119"/>
  <c r="L118"/>
  <c r="J118"/>
  <c r="I118"/>
  <c r="H118"/>
  <c r="G118"/>
  <c r="F118"/>
  <c r="A109"/>
  <c r="L108"/>
  <c r="J108"/>
  <c r="J119" s="1"/>
  <c r="I108"/>
  <c r="H108"/>
  <c r="G108"/>
  <c r="F119"/>
  <c r="B100"/>
  <c r="A100"/>
  <c r="L99"/>
  <c r="J99"/>
  <c r="I99"/>
  <c r="H99"/>
  <c r="G99"/>
  <c r="F99"/>
  <c r="B90"/>
  <c r="A90"/>
  <c r="L89"/>
  <c r="L100" s="1"/>
  <c r="J100"/>
  <c r="I89"/>
  <c r="I100" s="1"/>
  <c r="H89"/>
  <c r="H100" s="1"/>
  <c r="G89"/>
  <c r="G100" s="1"/>
  <c r="F100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8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62"/>
  <c r="B43"/>
  <c r="A43"/>
  <c r="L42"/>
  <c r="J42"/>
  <c r="I42"/>
  <c r="H42"/>
  <c r="G42"/>
  <c r="F42"/>
  <c r="B33"/>
  <c r="A33"/>
  <c r="L43"/>
  <c r="J32"/>
  <c r="J43" s="1"/>
  <c r="I32"/>
  <c r="I43" s="1"/>
  <c r="H32"/>
  <c r="H43" s="1"/>
  <c r="G32"/>
  <c r="G43" s="1"/>
  <c r="F43"/>
  <c r="B24"/>
  <c r="A24"/>
  <c r="L23"/>
  <c r="J23"/>
  <c r="I23"/>
  <c r="H23"/>
  <c r="G23"/>
  <c r="F23"/>
  <c r="B14"/>
  <c r="A14"/>
  <c r="L13"/>
  <c r="J13"/>
  <c r="J24" s="1"/>
  <c r="I13"/>
  <c r="I24" s="1"/>
  <c r="H13"/>
  <c r="H24" s="1"/>
  <c r="G13"/>
  <c r="G24" s="1"/>
  <c r="F24"/>
  <c r="F234" l="1"/>
  <c r="I234"/>
  <c r="G119"/>
  <c r="L119"/>
  <c r="H157"/>
  <c r="I119"/>
  <c r="G157"/>
  <c r="L157"/>
  <c r="H119"/>
  <c r="H234" s="1"/>
  <c r="J157"/>
  <c r="J138"/>
  <c r="J234" s="1"/>
  <c r="H138"/>
  <c r="G138"/>
  <c r="F138"/>
  <c r="L234" l="1"/>
  <c r="G234"/>
</calcChain>
</file>

<file path=xl/sharedStrings.xml><?xml version="1.0" encoding="utf-8"?>
<sst xmlns="http://schemas.openxmlformats.org/spreadsheetml/2006/main" count="332" uniqueCount="125">
  <si>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</si>
  <si>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</si>
  <si>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</si>
  <si>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</si>
  <si>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</si>
  <si>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</si>
  <si>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</si>
  <si>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</si>
  <si>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</si>
  <si>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</si>
  <si>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</si>
  <si>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</si>
  <si>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</si>
  <si>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</si>
  <si>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</si>
  <si>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</si>
  <si>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</si>
  <si>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</si>
  <si>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</si>
  <si>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</si>
  <si>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</si>
  <si>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</si>
  <si>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</si>
  <si>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</si>
  <si>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</si>
  <si>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</si>
  <si>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</si>
  <si>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</si>
  <si>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</si>
  <si>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</si>
  <si>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</si>
  <si>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</si>
  <si>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</si>
  <si>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</si>
  <si>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</si>
  <si>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Салат-бар</t>
  </si>
  <si>
    <t>директор школы</t>
  </si>
  <si>
    <t>Пюре картофельное</t>
  </si>
  <si>
    <t>Салат</t>
  </si>
  <si>
    <t>Второе блюдо</t>
  </si>
  <si>
    <t>Гарнир</t>
  </si>
  <si>
    <t>Гор. напиток</t>
  </si>
  <si>
    <t>Хлеб</t>
  </si>
  <si>
    <t>ТТК-473</t>
  </si>
  <si>
    <t>ттк № 1н</t>
  </si>
  <si>
    <t>510/04</t>
  </si>
  <si>
    <t>686/04</t>
  </si>
  <si>
    <t>Фрукты</t>
  </si>
  <si>
    <t>Напиток</t>
  </si>
  <si>
    <t>ТТК-490н</t>
  </si>
  <si>
    <t>516/04</t>
  </si>
  <si>
    <t>ТТК-257н</t>
  </si>
  <si>
    <t>Десерт фруктовый Яблоко</t>
  </si>
  <si>
    <t>Котлеты "Челнинские" с овощами (мекс.смесь)</t>
  </si>
  <si>
    <t>Макаронные изделия отварные</t>
  </si>
  <si>
    <t>Напиток "Плодово-ягодный" из сухофруктов</t>
  </si>
  <si>
    <t>Хлеб "Рябинушка"</t>
  </si>
  <si>
    <t>Салат " Зайка"</t>
  </si>
  <si>
    <t>Колбасные изделия отварные (сосиски) с маслом</t>
  </si>
  <si>
    <t>Каша гречневая вязкая</t>
  </si>
  <si>
    <t>Чай с лимоном</t>
  </si>
  <si>
    <t>Запеканка картофельная с мясом "Школьная"с/м</t>
  </si>
  <si>
    <t>Какао с молоком полусладкое</t>
  </si>
  <si>
    <t>ТТК 28Н</t>
  </si>
  <si>
    <t>ТТК-198н</t>
  </si>
  <si>
    <t>Хол. закуска</t>
  </si>
  <si>
    <t>Гор.блюдо</t>
  </si>
  <si>
    <t>337/04</t>
  </si>
  <si>
    <t>ТТК-270</t>
  </si>
  <si>
    <t>ТТК-437</t>
  </si>
  <si>
    <t>Яйцо вареное</t>
  </si>
  <si>
    <t>Каша молочная вязкая  "Дружба" с маслом</t>
  </si>
  <si>
    <t>Чай полусл.с молоком с шок."Сказка молочный"</t>
  </si>
  <si>
    <t>62/11</t>
  </si>
  <si>
    <t>ттк №-819</t>
  </si>
  <si>
    <t>ТТК№258к</t>
  </si>
  <si>
    <t>Салат из моркови с сахаром</t>
  </si>
  <si>
    <t>Жаркое из мякоти птицы</t>
  </si>
  <si>
    <t>Напиток "Плодово-ягодный" из урюка с печеньем</t>
  </si>
  <si>
    <t>ТТК-89н</t>
  </si>
  <si>
    <t>ттк№356н</t>
  </si>
  <si>
    <t>Биточки рыбные "Морячка"  с овощами (фасоль струч.)</t>
  </si>
  <si>
    <t>Каша рисовая вязкая</t>
  </si>
  <si>
    <t>Компот "Плодово-ягодный" ассорти с блинч.со сгущен. молоком</t>
  </si>
  <si>
    <t>20/2010</t>
  </si>
  <si>
    <t>ттк№-202н</t>
  </si>
  <si>
    <t xml:space="preserve"> ТТК-272н</t>
  </si>
  <si>
    <t>Салат из белокочанной капусты</t>
  </si>
  <si>
    <t>Котлеты "Крестьянские" с овощами (мекс. смесью)</t>
  </si>
  <si>
    <t>Кисель из концентрата полусладкий</t>
  </si>
  <si>
    <t>Каша молочная мультизлаковая (вязкая) с маслом</t>
  </si>
  <si>
    <t>Чай "Витаминный" полусл. с блинчиком со сгущ.молок</t>
  </si>
  <si>
    <t>ТТК-360н</t>
  </si>
  <si>
    <t>ттк№253н</t>
  </si>
  <si>
    <t>Салат " Солнышко"</t>
  </si>
  <si>
    <t>Мякоть птицы тушеная в соусе</t>
  </si>
  <si>
    <t>Напиток "Плодово-ягодный" из урюка</t>
  </si>
  <si>
    <t>Воторое блюдо</t>
  </si>
  <si>
    <t>Салат из свеклы отварной</t>
  </si>
  <si>
    <t>Палочки рыбо-крупяные из минтая с овощ(фасоль стр)</t>
  </si>
  <si>
    <t>52/11</t>
  </si>
  <si>
    <t>ТТК491н</t>
  </si>
  <si>
    <t>520/04</t>
  </si>
  <si>
    <t>ттк-66</t>
  </si>
  <si>
    <t>ТТК-53к</t>
  </si>
  <si>
    <t xml:space="preserve">Плов из говядины </t>
  </si>
  <si>
    <t>Огурцы консервированные порциями(доп.гарнир)</t>
  </si>
  <si>
    <t xml:space="preserve">Фрукты </t>
  </si>
  <si>
    <t>ТТК №1021</t>
  </si>
  <si>
    <t>ТТК-81н</t>
  </si>
  <si>
    <t>Салат "Капуста квашенная"</t>
  </si>
  <si>
    <t>ТТК-357н</t>
  </si>
  <si>
    <t>Огурцы консервированные порциями</t>
  </si>
  <si>
    <t>ТТК-495н</t>
  </si>
  <si>
    <t>Винегрет из овощей</t>
  </si>
  <si>
    <t>Пельмени мясные отварные с маслом</t>
  </si>
  <si>
    <t>Чай полусладкий с печеньем сахарным</t>
  </si>
  <si>
    <t xml:space="preserve">салат </t>
  </si>
  <si>
    <t>второе блюдо</t>
  </si>
  <si>
    <t>хлеб</t>
  </si>
  <si>
    <t>ТТК-92н</t>
  </si>
  <si>
    <t>392/11</t>
  </si>
  <si>
    <t>ТТК-475</t>
  </si>
  <si>
    <t>МБОУ "Кадыровская СОШ"</t>
  </si>
  <si>
    <t>Исламова Р.С.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</si>
</sst>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0" xfId="0" applyFont="1" applyFill="1"/>
    <xf numFmtId="0" fontId="2" fillId="0" borderId="0" xfId="0" applyFont="1" applyAlignment="1" applyProtection="1">
      <alignment horizontal="left"/>
      <protection locked="0"/>
    </xf>
    <xf numFmtId="1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10" xfId="0" applyNumberFormat="1" applyFont="1" applyBorder="1" applyAlignment="1">
      <alignment horizontal="center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4"/>
  <sheetViews>
    <sheetView tabSelected="1" workbookViewId="0">
      <pane xSplit="4" ySplit="5" topLeftCell="E69" activePane="bottomRight" state="frozen"/>
      <selection pane="topRight" activeCell="E1" sqref="E1"/>
      <selection pane="bottomLeft" activeCell="A6" sqref="A6"/>
      <selection pane="bottomRight" activeCell="K4" sqref="K4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58" t="s">
        <v>123</v>
      </c>
      <c r="D1" s="59"/>
      <c r="E1" s="59"/>
      <c r="F1" s="12" t="s">
        <v>16</v>
      </c>
      <c r="G1" s="2" t="s">
        <v>17</v>
      </c>
      <c r="H1" s="60" t="s">
        <v>36</v>
      </c>
      <c r="I1" s="60"/>
      <c r="J1" s="60"/>
      <c r="K1" s="60"/>
    </row>
    <row r="2" spans="1:12" ht="17.399999999999999">
      <c r="A2" s="35" t="s">
        <v>6</v>
      </c>
      <c r="C2" s="2"/>
      <c r="G2" s="2" t="s">
        <v>18</v>
      </c>
      <c r="H2" s="60" t="s">
        <v>124</v>
      </c>
      <c r="I2" s="60"/>
      <c r="J2" s="60"/>
      <c r="K2" s="60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2024</v>
      </c>
      <c r="K3" s="50"/>
    </row>
    <row r="4" spans="1:12">
      <c r="C4" s="2"/>
      <c r="D4" s="4"/>
      <c r="H4" s="47" t="s">
        <v>32</v>
      </c>
      <c r="I4" s="47" t="s">
        <v>33</v>
      </c>
      <c r="J4" s="47" t="s">
        <v>34</v>
      </c>
    </row>
    <row r="5" spans="1:12" ht="30.6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30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31</v>
      </c>
    </row>
    <row r="6" spans="1:12" ht="14.4">
      <c r="A6" s="20">
        <v>1</v>
      </c>
      <c r="B6" s="21">
        <v>1</v>
      </c>
      <c r="C6" s="22" t="s">
        <v>20</v>
      </c>
      <c r="D6" s="5" t="s">
        <v>38</v>
      </c>
      <c r="E6" s="39" t="s">
        <v>57</v>
      </c>
      <c r="F6" s="40">
        <v>60</v>
      </c>
      <c r="G6" s="40">
        <v>0.99</v>
      </c>
      <c r="H6" s="40">
        <v>3.09</v>
      </c>
      <c r="I6" s="40">
        <v>6.66</v>
      </c>
      <c r="J6" s="40">
        <v>58.43</v>
      </c>
      <c r="K6" s="41" t="s">
        <v>43</v>
      </c>
      <c r="L6" s="40">
        <v>66.67</v>
      </c>
    </row>
    <row r="7" spans="1:12" ht="14.4">
      <c r="A7" s="23"/>
      <c r="B7" s="15"/>
      <c r="C7" s="11"/>
      <c r="D7" s="6" t="s">
        <v>39</v>
      </c>
      <c r="E7" s="42" t="s">
        <v>58</v>
      </c>
      <c r="F7" s="43">
        <v>105</v>
      </c>
      <c r="G7" s="43">
        <v>12.41</v>
      </c>
      <c r="H7" s="43">
        <v>20.100000000000001</v>
      </c>
      <c r="I7" s="43">
        <v>0.48</v>
      </c>
      <c r="J7" s="43">
        <v>232.51</v>
      </c>
      <c r="K7" s="44" t="s">
        <v>44</v>
      </c>
      <c r="L7" s="43"/>
    </row>
    <row r="8" spans="1:12" ht="14.4">
      <c r="A8" s="23"/>
      <c r="B8" s="15"/>
      <c r="C8" s="11"/>
      <c r="D8" s="7" t="s">
        <v>40</v>
      </c>
      <c r="E8" s="42" t="s">
        <v>59</v>
      </c>
      <c r="F8" s="43">
        <v>150</v>
      </c>
      <c r="G8" s="43">
        <v>4.6500000000000004</v>
      </c>
      <c r="H8" s="43">
        <v>4.75</v>
      </c>
      <c r="I8" s="43">
        <v>24.86</v>
      </c>
      <c r="J8" s="43">
        <v>160.80000000000001</v>
      </c>
      <c r="K8" s="44" t="s">
        <v>45</v>
      </c>
      <c r="L8" s="43"/>
    </row>
    <row r="9" spans="1:12" ht="14.4">
      <c r="A9" s="23"/>
      <c r="B9" s="15"/>
      <c r="C9" s="11"/>
      <c r="D9" s="7" t="s">
        <v>41</v>
      </c>
      <c r="E9" s="42" t="s">
        <v>60</v>
      </c>
      <c r="F9" s="43">
        <v>207</v>
      </c>
      <c r="G9" s="43">
        <v>0.27</v>
      </c>
      <c r="H9" s="43">
        <v>0.06</v>
      </c>
      <c r="I9" s="43">
        <v>15.28</v>
      </c>
      <c r="J9" s="43">
        <v>62.73</v>
      </c>
      <c r="K9" s="44" t="s">
        <v>46</v>
      </c>
      <c r="L9" s="43"/>
    </row>
    <row r="10" spans="1:12" ht="14.4">
      <c r="A10" s="23"/>
      <c r="B10" s="15"/>
      <c r="C10" s="11"/>
      <c r="D10" s="7" t="s">
        <v>42</v>
      </c>
      <c r="E10" s="42" t="s">
        <v>56</v>
      </c>
      <c r="F10" s="43">
        <v>30</v>
      </c>
      <c r="G10" s="43">
        <v>2.2799999999999998</v>
      </c>
      <c r="H10" s="43">
        <v>0.27</v>
      </c>
      <c r="I10" s="43">
        <v>14.91</v>
      </c>
      <c r="J10" s="43">
        <v>71.19</v>
      </c>
      <c r="K10" s="44"/>
      <c r="L10" s="43"/>
    </row>
    <row r="11" spans="1:12" ht="14.4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4"/>
      <c r="B13" s="17"/>
      <c r="C13" s="8"/>
      <c r="D13" s="18" t="s">
        <v>29</v>
      </c>
      <c r="E13" s="9"/>
      <c r="F13" s="19">
        <f>SUM(F6:F12)</f>
        <v>552</v>
      </c>
      <c r="G13" s="19">
        <f t="shared" ref="G13:J13" si="0">SUM(G6:G12)</f>
        <v>20.6</v>
      </c>
      <c r="H13" s="19">
        <f t="shared" si="0"/>
        <v>28.27</v>
      </c>
      <c r="I13" s="19">
        <f t="shared" si="0"/>
        <v>62.19</v>
      </c>
      <c r="J13" s="19">
        <f t="shared" si="0"/>
        <v>585.66000000000008</v>
      </c>
      <c r="K13" s="25"/>
      <c r="L13" s="19">
        <f t="shared" ref="L13" si="1">SUM(L6:L12)</f>
        <v>66.67</v>
      </c>
    </row>
    <row r="14" spans="1:12" ht="14.4">
      <c r="A14" s="26">
        <f>A6</f>
        <v>1</v>
      </c>
      <c r="B14" s="13">
        <f>B6</f>
        <v>1</v>
      </c>
      <c r="C14" s="10" t="s">
        <v>21</v>
      </c>
      <c r="D14" s="7" t="s">
        <v>22</v>
      </c>
      <c r="E14" s="42"/>
      <c r="F14" s="43"/>
      <c r="G14" s="43"/>
      <c r="H14" s="43"/>
      <c r="I14" s="43"/>
      <c r="J14" s="43"/>
      <c r="K14" s="44"/>
      <c r="L14" s="43"/>
    </row>
    <row r="15" spans="1:12" ht="14.4">
      <c r="A15" s="23"/>
      <c r="B15" s="15"/>
      <c r="C15" s="11"/>
      <c r="D15" s="7" t="s">
        <v>23</v>
      </c>
      <c r="E15" s="42"/>
      <c r="F15" s="43"/>
      <c r="G15" s="43"/>
      <c r="H15" s="43"/>
      <c r="I15" s="43"/>
      <c r="J15" s="43"/>
      <c r="K15" s="44"/>
      <c r="L15" s="43"/>
    </row>
    <row r="16" spans="1:12" ht="14.4">
      <c r="A16" s="23"/>
      <c r="B16" s="15"/>
      <c r="C16" s="11"/>
      <c r="D16" s="7" t="s">
        <v>24</v>
      </c>
      <c r="E16" s="42"/>
      <c r="F16" s="43"/>
      <c r="G16" s="43"/>
      <c r="H16" s="43"/>
      <c r="I16" s="43"/>
      <c r="J16" s="43"/>
      <c r="K16" s="44"/>
      <c r="L16" s="43"/>
    </row>
    <row r="17" spans="1:12" ht="14.4">
      <c r="A17" s="23"/>
      <c r="B17" s="15"/>
      <c r="C17" s="11"/>
      <c r="D17" s="7" t="s">
        <v>25</v>
      </c>
      <c r="E17" s="42"/>
      <c r="F17" s="43"/>
      <c r="G17" s="43"/>
      <c r="H17" s="43"/>
      <c r="I17" s="43"/>
      <c r="J17" s="43"/>
      <c r="K17" s="44"/>
      <c r="L17" s="43"/>
    </row>
    <row r="18" spans="1:12" ht="14.4">
      <c r="A18" s="23"/>
      <c r="B18" s="15"/>
      <c r="C18" s="11"/>
      <c r="D18" s="7" t="s">
        <v>26</v>
      </c>
      <c r="E18" s="42"/>
      <c r="F18" s="43"/>
      <c r="G18" s="43"/>
      <c r="H18" s="43"/>
      <c r="I18" s="43"/>
      <c r="J18" s="43"/>
      <c r="K18" s="44"/>
      <c r="L18" s="43"/>
    </row>
    <row r="19" spans="1:12" ht="14.4">
      <c r="A19" s="23"/>
      <c r="B19" s="15"/>
      <c r="C19" s="11"/>
      <c r="D19" s="7" t="s">
        <v>27</v>
      </c>
      <c r="E19" s="42"/>
      <c r="F19" s="43"/>
      <c r="G19" s="43"/>
      <c r="H19" s="43"/>
      <c r="I19" s="43"/>
      <c r="J19" s="43"/>
      <c r="K19" s="44"/>
      <c r="L19" s="43"/>
    </row>
    <row r="20" spans="1:12" ht="14.4">
      <c r="A20" s="23"/>
      <c r="B20" s="15"/>
      <c r="C20" s="11"/>
      <c r="D20" s="7" t="s">
        <v>28</v>
      </c>
      <c r="E20" s="42"/>
      <c r="F20" s="43"/>
      <c r="G20" s="43"/>
      <c r="H20" s="43"/>
      <c r="I20" s="43"/>
      <c r="J20" s="43"/>
      <c r="K20" s="44"/>
      <c r="L20" s="43"/>
    </row>
    <row r="21" spans="1:12" ht="14.4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>
      <c r="A23" s="24"/>
      <c r="B23" s="17"/>
      <c r="C23" s="8"/>
      <c r="D23" s="18" t="s">
        <v>29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552</v>
      </c>
      <c r="G24" s="32">
        <f t="shared" ref="G24:J24" si="4">G13+G23</f>
        <v>20.6</v>
      </c>
      <c r="H24" s="32">
        <f t="shared" si="4"/>
        <v>28.27</v>
      </c>
      <c r="I24" s="32">
        <f t="shared" si="4"/>
        <v>62.19</v>
      </c>
      <c r="J24" s="32">
        <f t="shared" si="4"/>
        <v>585.66000000000008</v>
      </c>
      <c r="K24" s="32"/>
      <c r="L24" s="32">
        <v>66.760000000000005</v>
      </c>
    </row>
    <row r="25" spans="1:12" ht="15" thickBot="1">
      <c r="A25" s="14">
        <v>1</v>
      </c>
      <c r="B25" s="15">
        <v>2</v>
      </c>
      <c r="C25" s="22" t="s">
        <v>20</v>
      </c>
      <c r="D25" s="5" t="s">
        <v>38</v>
      </c>
      <c r="E25" s="39" t="s">
        <v>110</v>
      </c>
      <c r="F25" s="40">
        <v>60</v>
      </c>
      <c r="G25" s="40">
        <v>1.07</v>
      </c>
      <c r="H25" s="40">
        <v>3.01</v>
      </c>
      <c r="I25" s="40">
        <v>5.2</v>
      </c>
      <c r="J25" s="41">
        <v>52.21</v>
      </c>
      <c r="K25" s="43" t="s">
        <v>111</v>
      </c>
      <c r="L25" s="40">
        <v>66.67</v>
      </c>
    </row>
    <row r="26" spans="1:12" ht="15" thickBot="1">
      <c r="A26" s="14"/>
      <c r="B26" s="15"/>
      <c r="C26" s="11"/>
      <c r="D26" s="6" t="s">
        <v>39</v>
      </c>
      <c r="E26" s="42" t="s">
        <v>53</v>
      </c>
      <c r="F26" s="43">
        <v>90</v>
      </c>
      <c r="G26" s="43">
        <v>12.48</v>
      </c>
      <c r="H26" s="43">
        <v>17.12</v>
      </c>
      <c r="I26" s="43">
        <v>10.65</v>
      </c>
      <c r="J26" s="41">
        <v>246.64</v>
      </c>
      <c r="K26" s="44" t="s">
        <v>49</v>
      </c>
      <c r="L26" s="43"/>
    </row>
    <row r="27" spans="1:12" ht="15" thickBot="1">
      <c r="A27" s="14"/>
      <c r="B27" s="15"/>
      <c r="C27" s="11"/>
      <c r="D27" s="7" t="s">
        <v>40</v>
      </c>
      <c r="E27" s="42" t="s">
        <v>54</v>
      </c>
      <c r="F27" s="43">
        <v>150</v>
      </c>
      <c r="G27" s="43">
        <v>5.36</v>
      </c>
      <c r="H27" s="43">
        <v>4.37</v>
      </c>
      <c r="I27" s="43">
        <v>36.54</v>
      </c>
      <c r="J27" s="41">
        <v>206.89</v>
      </c>
      <c r="K27" s="44" t="s">
        <v>50</v>
      </c>
      <c r="L27" s="43"/>
    </row>
    <row r="28" spans="1:12" ht="14.4">
      <c r="A28" s="14"/>
      <c r="B28" s="15"/>
      <c r="C28" s="11"/>
      <c r="D28" s="7" t="s">
        <v>48</v>
      </c>
      <c r="E28" s="42" t="s">
        <v>55</v>
      </c>
      <c r="F28" s="43">
        <v>200</v>
      </c>
      <c r="G28" s="43">
        <v>0.5</v>
      </c>
      <c r="H28" s="43">
        <v>0.02</v>
      </c>
      <c r="I28" s="43">
        <v>19.43</v>
      </c>
      <c r="J28" s="41">
        <v>79.92</v>
      </c>
      <c r="K28" s="44" t="s">
        <v>51</v>
      </c>
      <c r="L28" s="43"/>
    </row>
    <row r="29" spans="1:12" ht="14.4">
      <c r="A29" s="14"/>
      <c r="B29" s="15"/>
      <c r="C29" s="11"/>
      <c r="D29" s="7" t="s">
        <v>42</v>
      </c>
      <c r="E29" s="42" t="s">
        <v>56</v>
      </c>
      <c r="F29" s="43">
        <v>30</v>
      </c>
      <c r="G29" s="43">
        <v>2.2799999999999998</v>
      </c>
      <c r="H29" s="43">
        <v>0.27</v>
      </c>
      <c r="I29" s="43">
        <v>14.91</v>
      </c>
      <c r="J29" s="43">
        <v>71.19</v>
      </c>
      <c r="K29" s="44"/>
      <c r="L29" s="43"/>
    </row>
    <row r="30" spans="1:12" ht="14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6"/>
      <c r="B32" s="17"/>
      <c r="C32" s="8"/>
      <c r="D32" s="18" t="s">
        <v>29</v>
      </c>
      <c r="E32" s="9"/>
      <c r="F32" s="19">
        <f>SUM(F25:F29)</f>
        <v>530</v>
      </c>
      <c r="G32" s="19">
        <f t="shared" ref="G32" si="5">SUM(G25:G31)</f>
        <v>21.69</v>
      </c>
      <c r="H32" s="19">
        <f t="shared" ref="H32" si="6">SUM(H25:H31)</f>
        <v>24.790000000000003</v>
      </c>
      <c r="I32" s="19">
        <f t="shared" ref="I32" si="7">SUM(I25:I31)</f>
        <v>86.72999999999999</v>
      </c>
      <c r="J32" s="19">
        <f t="shared" ref="J32" si="8">SUM(J25:J31)</f>
        <v>656.84999999999991</v>
      </c>
      <c r="K32" s="25"/>
      <c r="L32" s="19">
        <v>66.760000000000005</v>
      </c>
    </row>
    <row r="33" spans="1:12" ht="14.4">
      <c r="A33" s="13">
        <f>A25</f>
        <v>1</v>
      </c>
      <c r="B33" s="13">
        <f>B25</f>
        <v>2</v>
      </c>
      <c r="C33" s="10" t="s">
        <v>21</v>
      </c>
      <c r="D33" s="7" t="s">
        <v>22</v>
      </c>
      <c r="E33" s="42"/>
      <c r="F33" s="43"/>
      <c r="G33" s="43"/>
      <c r="H33" s="43"/>
      <c r="I33" s="43"/>
      <c r="J33" s="43"/>
      <c r="K33" s="44"/>
      <c r="L33" s="43"/>
    </row>
    <row r="34" spans="1:12" ht="14.4">
      <c r="A34" s="14"/>
      <c r="B34" s="15"/>
      <c r="C34" s="11"/>
      <c r="D34" s="7" t="s">
        <v>23</v>
      </c>
      <c r="E34" s="42"/>
      <c r="F34" s="43"/>
      <c r="G34" s="43"/>
      <c r="H34" s="43"/>
      <c r="I34" s="43"/>
      <c r="J34" s="43"/>
      <c r="K34" s="44"/>
      <c r="L34" s="43"/>
    </row>
    <row r="35" spans="1:12" ht="14.4">
      <c r="A35" s="14"/>
      <c r="B35" s="15"/>
      <c r="C35" s="11"/>
      <c r="D35" s="7" t="s">
        <v>24</v>
      </c>
      <c r="E35" s="42"/>
      <c r="F35" s="43"/>
      <c r="G35" s="43"/>
      <c r="H35" s="43"/>
      <c r="I35" s="43"/>
      <c r="J35" s="43"/>
      <c r="K35" s="44"/>
      <c r="L35" s="43"/>
    </row>
    <row r="36" spans="1:12" ht="14.4">
      <c r="A36" s="14"/>
      <c r="B36" s="15"/>
      <c r="C36" s="11"/>
      <c r="D36" s="7" t="s">
        <v>25</v>
      </c>
      <c r="E36" s="42"/>
      <c r="F36" s="43"/>
      <c r="G36" s="43"/>
      <c r="H36" s="43"/>
      <c r="I36" s="43"/>
      <c r="J36" s="43"/>
      <c r="K36" s="44"/>
      <c r="L36" s="43"/>
    </row>
    <row r="37" spans="1:12" ht="14.4">
      <c r="A37" s="14"/>
      <c r="B37" s="15"/>
      <c r="C37" s="11"/>
      <c r="D37" s="7" t="s">
        <v>26</v>
      </c>
      <c r="E37" s="42"/>
      <c r="F37" s="43"/>
      <c r="G37" s="43"/>
      <c r="H37" s="43"/>
      <c r="I37" s="43"/>
      <c r="J37" s="43"/>
      <c r="K37" s="44"/>
      <c r="L37" s="43"/>
    </row>
    <row r="38" spans="1:12" ht="14.4">
      <c r="A38" s="14"/>
      <c r="B38" s="15"/>
      <c r="C38" s="11"/>
      <c r="D38" s="7" t="s">
        <v>27</v>
      </c>
      <c r="E38" s="42"/>
      <c r="F38" s="43"/>
      <c r="G38" s="43"/>
      <c r="H38" s="43"/>
      <c r="I38" s="43"/>
      <c r="J38" s="43"/>
      <c r="K38" s="44"/>
      <c r="L38" s="43"/>
    </row>
    <row r="39" spans="1:12" ht="14.4">
      <c r="A39" s="14"/>
      <c r="B39" s="15"/>
      <c r="C39" s="11"/>
      <c r="D39" s="7" t="s">
        <v>28</v>
      </c>
      <c r="E39" s="42"/>
      <c r="F39" s="43"/>
      <c r="G39" s="43"/>
      <c r="H39" s="43"/>
      <c r="I39" s="43"/>
      <c r="J39" s="43"/>
      <c r="K39" s="44"/>
      <c r="L39" s="43"/>
    </row>
    <row r="40" spans="1:12" ht="14.4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>
      <c r="A42" s="16"/>
      <c r="B42" s="17"/>
      <c r="C42" s="8"/>
      <c r="D42" s="18" t="s">
        <v>29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530</v>
      </c>
      <c r="G43" s="32">
        <f t="shared" ref="G43" si="13">G32+G42</f>
        <v>21.69</v>
      </c>
      <c r="H43" s="32">
        <f t="shared" ref="H43" si="14">H32+H42</f>
        <v>24.790000000000003</v>
      </c>
      <c r="I43" s="32">
        <f t="shared" ref="I43" si="15">I32+I42</f>
        <v>86.72999999999999</v>
      </c>
      <c r="J43" s="32">
        <f t="shared" ref="J43:L43" si="16">J32+J42</f>
        <v>656.84999999999991</v>
      </c>
      <c r="K43" s="32"/>
      <c r="L43" s="32">
        <f t="shared" si="16"/>
        <v>66.760000000000005</v>
      </c>
    </row>
    <row r="44" spans="1:12" ht="14.4">
      <c r="A44" s="20">
        <v>1</v>
      </c>
      <c r="B44" s="21">
        <v>3</v>
      </c>
      <c r="C44" s="22" t="s">
        <v>20</v>
      </c>
      <c r="D44" s="5"/>
      <c r="E44" s="39" t="s">
        <v>112</v>
      </c>
      <c r="F44" s="40">
        <v>60</v>
      </c>
      <c r="G44" s="40">
        <v>3.06</v>
      </c>
      <c r="H44" s="40"/>
      <c r="I44" s="40">
        <v>3.28</v>
      </c>
      <c r="J44" s="40">
        <v>25.33</v>
      </c>
      <c r="K44" s="41" t="s">
        <v>109</v>
      </c>
      <c r="L44" s="40">
        <v>66.760000000000005</v>
      </c>
    </row>
    <row r="45" spans="1:12" ht="14.4">
      <c r="A45" s="23"/>
      <c r="B45" s="15"/>
      <c r="C45" s="11"/>
      <c r="D45" s="6" t="s">
        <v>39</v>
      </c>
      <c r="E45" s="42" t="s">
        <v>61</v>
      </c>
      <c r="F45" s="43">
        <v>210</v>
      </c>
      <c r="G45" s="43">
        <v>15.02</v>
      </c>
      <c r="H45" s="43">
        <v>26.55</v>
      </c>
      <c r="I45" s="43">
        <v>24.2</v>
      </c>
      <c r="J45" s="43">
        <v>395.82</v>
      </c>
      <c r="K45" s="44" t="s">
        <v>63</v>
      </c>
      <c r="L45" s="43"/>
    </row>
    <row r="46" spans="1:12" ht="14.4">
      <c r="A46" s="23"/>
      <c r="B46" s="15"/>
      <c r="C46" s="11"/>
      <c r="D46" s="7" t="s">
        <v>41</v>
      </c>
      <c r="E46" s="42" t="s">
        <v>62</v>
      </c>
      <c r="F46" s="43">
        <v>200</v>
      </c>
      <c r="G46" s="43">
        <v>3.39</v>
      </c>
      <c r="H46" s="43">
        <v>2.8</v>
      </c>
      <c r="I46" s="43">
        <v>16.98</v>
      </c>
      <c r="J46" s="43">
        <v>106.66</v>
      </c>
      <c r="K46" s="44" t="s">
        <v>64</v>
      </c>
      <c r="L46" s="43"/>
    </row>
    <row r="47" spans="1:12" ht="14.4">
      <c r="A47" s="23"/>
      <c r="B47" s="15"/>
      <c r="C47" s="11"/>
      <c r="D47" s="7" t="s">
        <v>42</v>
      </c>
      <c r="E47" s="42" t="s">
        <v>56</v>
      </c>
      <c r="F47" s="43">
        <v>30</v>
      </c>
      <c r="G47" s="43">
        <v>2.2799999999999998</v>
      </c>
      <c r="H47" s="43">
        <v>0.27</v>
      </c>
      <c r="I47" s="43">
        <v>14.91</v>
      </c>
      <c r="J47" s="43">
        <v>71.19</v>
      </c>
      <c r="K47" s="44"/>
      <c r="L47" s="43"/>
    </row>
    <row r="48" spans="1:12" ht="14.4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4.4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24"/>
      <c r="B51" s="17"/>
      <c r="C51" s="8"/>
      <c r="D51" s="18" t="s">
        <v>29</v>
      </c>
      <c r="E51" s="9"/>
      <c r="F51" s="19">
        <f>SUM(F44:F50)</f>
        <v>500</v>
      </c>
      <c r="G51" s="19">
        <f t="shared" ref="G51" si="17">SUM(G44:G50)</f>
        <v>23.75</v>
      </c>
      <c r="H51" s="19">
        <f t="shared" ref="H51" si="18">SUM(H44:H50)</f>
        <v>29.62</v>
      </c>
      <c r="I51" s="19">
        <f t="shared" ref="I51" si="19">SUM(I44:I50)</f>
        <v>59.370000000000005</v>
      </c>
      <c r="J51" s="19">
        <f t="shared" ref="J51:L51" si="20">SUM(J44:J50)</f>
        <v>599</v>
      </c>
      <c r="K51" s="25"/>
      <c r="L51" s="19">
        <f t="shared" si="20"/>
        <v>66.760000000000005</v>
      </c>
    </row>
    <row r="52" spans="1:12" ht="14.4">
      <c r="A52" s="26">
        <f>A44</f>
        <v>1</v>
      </c>
      <c r="B52" s="13">
        <f>B44</f>
        <v>3</v>
      </c>
      <c r="C52" s="10" t="s">
        <v>21</v>
      </c>
      <c r="D52" s="7" t="s">
        <v>22</v>
      </c>
      <c r="E52" s="42"/>
      <c r="F52" s="43"/>
      <c r="G52" s="43"/>
      <c r="H52" s="43"/>
      <c r="I52" s="43"/>
      <c r="J52" s="43"/>
      <c r="K52" s="44"/>
      <c r="L52" s="43"/>
    </row>
    <row r="53" spans="1:12" ht="14.4">
      <c r="A53" s="23"/>
      <c r="B53" s="15"/>
      <c r="C53" s="11"/>
      <c r="D53" s="7" t="s">
        <v>23</v>
      </c>
      <c r="E53" s="42"/>
      <c r="F53" s="43"/>
      <c r="G53" s="43"/>
      <c r="H53" s="43"/>
      <c r="I53" s="43"/>
      <c r="J53" s="43"/>
      <c r="K53" s="44"/>
      <c r="L53" s="43"/>
    </row>
    <row r="54" spans="1:12" ht="14.4">
      <c r="A54" s="23"/>
      <c r="B54" s="15"/>
      <c r="C54" s="11"/>
      <c r="D54" s="7" t="s">
        <v>24</v>
      </c>
      <c r="E54" s="42"/>
      <c r="F54" s="43"/>
      <c r="G54" s="43"/>
      <c r="H54" s="43"/>
      <c r="I54" s="43"/>
      <c r="J54" s="43"/>
      <c r="K54" s="44"/>
      <c r="L54" s="43"/>
    </row>
    <row r="55" spans="1:12" ht="14.4">
      <c r="A55" s="23"/>
      <c r="B55" s="15"/>
      <c r="C55" s="11"/>
      <c r="D55" s="7" t="s">
        <v>25</v>
      </c>
      <c r="E55" s="42"/>
      <c r="F55" s="43"/>
      <c r="G55" s="43"/>
      <c r="H55" s="43"/>
      <c r="I55" s="43"/>
      <c r="J55" s="43"/>
      <c r="K55" s="44"/>
      <c r="L55" s="43"/>
    </row>
    <row r="56" spans="1:12" ht="14.4">
      <c r="A56" s="23"/>
      <c r="B56" s="15"/>
      <c r="C56" s="11"/>
      <c r="D56" s="7" t="s">
        <v>26</v>
      </c>
      <c r="E56" s="42"/>
      <c r="F56" s="43"/>
      <c r="G56" s="43"/>
      <c r="H56" s="43"/>
      <c r="I56" s="43"/>
      <c r="J56" s="43"/>
      <c r="K56" s="44"/>
      <c r="L56" s="43"/>
    </row>
    <row r="57" spans="1:12" ht="14.4">
      <c r="A57" s="23"/>
      <c r="B57" s="15"/>
      <c r="C57" s="11"/>
      <c r="D57" s="7" t="s">
        <v>27</v>
      </c>
      <c r="E57" s="42"/>
      <c r="F57" s="43"/>
      <c r="G57" s="43"/>
      <c r="H57" s="43"/>
      <c r="I57" s="43"/>
      <c r="J57" s="43"/>
      <c r="K57" s="44"/>
      <c r="L57" s="43"/>
    </row>
    <row r="58" spans="1:12" ht="14.4">
      <c r="A58" s="23"/>
      <c r="B58" s="15"/>
      <c r="C58" s="11"/>
      <c r="D58" s="7" t="s">
        <v>28</v>
      </c>
      <c r="E58" s="42"/>
      <c r="F58" s="43"/>
      <c r="G58" s="43"/>
      <c r="H58" s="43"/>
      <c r="I58" s="43"/>
      <c r="J58" s="43"/>
      <c r="K58" s="44"/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4"/>
      <c r="B61" s="17"/>
      <c r="C61" s="8"/>
      <c r="D61" s="18" t="s">
        <v>29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500</v>
      </c>
      <c r="G62" s="32">
        <f t="shared" ref="G62" si="25">G51+G61</f>
        <v>23.75</v>
      </c>
      <c r="H62" s="32">
        <f t="shared" ref="H62" si="26">H51+H61</f>
        <v>29.62</v>
      </c>
      <c r="I62" s="32">
        <f t="shared" ref="I62" si="27">I51+I61</f>
        <v>59.370000000000005</v>
      </c>
      <c r="J62" s="32">
        <f t="shared" ref="J62:L62" si="28">J51+J61</f>
        <v>599</v>
      </c>
      <c r="K62" s="32"/>
      <c r="L62" s="32">
        <f t="shared" si="28"/>
        <v>66.760000000000005</v>
      </c>
    </row>
    <row r="63" spans="1:12" ht="14.4">
      <c r="A63" s="20">
        <v>1</v>
      </c>
      <c r="B63" s="21">
        <v>4</v>
      </c>
      <c r="C63" s="22" t="s">
        <v>20</v>
      </c>
      <c r="D63" s="5" t="s">
        <v>47</v>
      </c>
      <c r="E63" s="39" t="s">
        <v>52</v>
      </c>
      <c r="F63" s="40">
        <v>122</v>
      </c>
      <c r="G63" s="40">
        <v>0.49</v>
      </c>
      <c r="H63" s="40">
        <v>0.49</v>
      </c>
      <c r="I63" s="40">
        <v>10.98</v>
      </c>
      <c r="J63" s="40">
        <v>50.26</v>
      </c>
      <c r="K63" s="41" t="s">
        <v>113</v>
      </c>
      <c r="L63" s="40">
        <v>66.760000000000005</v>
      </c>
    </row>
    <row r="64" spans="1:12" ht="14.4">
      <c r="A64" s="23"/>
      <c r="B64" s="15"/>
      <c r="C64" s="11"/>
      <c r="D64" s="6" t="s">
        <v>65</v>
      </c>
      <c r="E64" s="42" t="s">
        <v>70</v>
      </c>
      <c r="F64" s="43">
        <v>48</v>
      </c>
      <c r="G64" s="43">
        <v>5.52</v>
      </c>
      <c r="H64" s="43">
        <v>5.04</v>
      </c>
      <c r="I64" s="43"/>
      <c r="J64" s="43">
        <v>67.44</v>
      </c>
      <c r="K64" s="44" t="s">
        <v>67</v>
      </c>
      <c r="L64" s="43"/>
    </row>
    <row r="65" spans="1:12" ht="14.4">
      <c r="A65" s="23"/>
      <c r="B65" s="15"/>
      <c r="C65" s="11"/>
      <c r="D65" s="7" t="s">
        <v>66</v>
      </c>
      <c r="E65" s="42" t="s">
        <v>71</v>
      </c>
      <c r="F65" s="43">
        <v>205</v>
      </c>
      <c r="G65" s="43">
        <v>7.17</v>
      </c>
      <c r="H65" s="43">
        <v>7.04</v>
      </c>
      <c r="I65" s="43">
        <v>43.24</v>
      </c>
      <c r="J65" s="43">
        <v>264.97000000000003</v>
      </c>
      <c r="K65" s="44" t="s">
        <v>68</v>
      </c>
      <c r="L65" s="43"/>
    </row>
    <row r="66" spans="1:12" ht="14.4">
      <c r="A66" s="23"/>
      <c r="B66" s="15"/>
      <c r="C66" s="11"/>
      <c r="D66" s="7" t="s">
        <v>48</v>
      </c>
      <c r="E66" s="42" t="s">
        <v>72</v>
      </c>
      <c r="F66" s="43">
        <v>215</v>
      </c>
      <c r="G66" s="43">
        <v>2.76</v>
      </c>
      <c r="H66" s="43">
        <v>6.55</v>
      </c>
      <c r="I66" s="43">
        <v>15.56</v>
      </c>
      <c r="J66" s="43">
        <v>132.22999999999999</v>
      </c>
      <c r="K66" s="44" t="s">
        <v>69</v>
      </c>
      <c r="L66" s="43"/>
    </row>
    <row r="67" spans="1:12" ht="14.4">
      <c r="A67" s="23"/>
      <c r="B67" s="15"/>
      <c r="C67" s="11"/>
      <c r="D67" s="7" t="s">
        <v>42</v>
      </c>
      <c r="E67" s="42" t="s">
        <v>56</v>
      </c>
      <c r="F67" s="43">
        <v>30</v>
      </c>
      <c r="G67" s="43">
        <v>2.2799999999999998</v>
      </c>
      <c r="H67" s="43">
        <v>0.27</v>
      </c>
      <c r="I67" s="43">
        <v>14.91</v>
      </c>
      <c r="J67" s="43">
        <v>71.19</v>
      </c>
      <c r="K67" s="44"/>
      <c r="L67" s="43"/>
    </row>
    <row r="68" spans="1:12" ht="14.4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>
      <c r="A70" s="24"/>
      <c r="B70" s="17"/>
      <c r="C70" s="8"/>
      <c r="D70" s="18" t="s">
        <v>29</v>
      </c>
      <c r="E70" s="9"/>
      <c r="F70" s="19">
        <f>SUM(F63:F68)</f>
        <v>620</v>
      </c>
      <c r="G70" s="19">
        <f t="shared" ref="G70" si="29">SUM(G63:G69)</f>
        <v>18.22</v>
      </c>
      <c r="H70" s="19">
        <f t="shared" ref="H70" si="30">SUM(H63:H69)</f>
        <v>19.39</v>
      </c>
      <c r="I70" s="19">
        <f t="shared" ref="I70" si="31">SUM(I63:I69)</f>
        <v>84.69</v>
      </c>
      <c r="J70" s="19">
        <f t="shared" ref="J70:L70" si="32">SUM(J63:J69)</f>
        <v>586.08999999999992</v>
      </c>
      <c r="K70" s="25"/>
      <c r="L70" s="19">
        <f t="shared" si="32"/>
        <v>66.760000000000005</v>
      </c>
    </row>
    <row r="71" spans="1:12" ht="14.4">
      <c r="A71" s="26">
        <f>A63</f>
        <v>1</v>
      </c>
      <c r="B71" s="13">
        <f>B63</f>
        <v>4</v>
      </c>
      <c r="C71" s="10" t="s">
        <v>21</v>
      </c>
      <c r="D71" s="7" t="s">
        <v>22</v>
      </c>
      <c r="E71" s="42"/>
      <c r="F71" s="43"/>
      <c r="G71" s="43"/>
      <c r="H71" s="43"/>
      <c r="I71" s="43"/>
      <c r="J71" s="43"/>
      <c r="K71" s="44"/>
      <c r="L71" s="43"/>
    </row>
    <row r="72" spans="1:12" ht="14.4">
      <c r="A72" s="23"/>
      <c r="B72" s="15"/>
      <c r="C72" s="11"/>
      <c r="D72" s="7" t="s">
        <v>23</v>
      </c>
      <c r="E72" s="42"/>
      <c r="F72" s="43"/>
      <c r="G72" s="43"/>
      <c r="H72" s="43"/>
      <c r="I72" s="43"/>
      <c r="J72" s="43"/>
      <c r="K72" s="44"/>
      <c r="L72" s="43"/>
    </row>
    <row r="73" spans="1:12" ht="14.4">
      <c r="A73" s="23"/>
      <c r="B73" s="15"/>
      <c r="C73" s="11"/>
      <c r="D73" s="7" t="s">
        <v>24</v>
      </c>
      <c r="E73" s="42"/>
      <c r="F73" s="43"/>
      <c r="G73" s="43"/>
      <c r="H73" s="43"/>
      <c r="I73" s="43"/>
      <c r="J73" s="43"/>
      <c r="K73" s="44"/>
      <c r="L73" s="43"/>
    </row>
    <row r="74" spans="1:12" ht="14.4">
      <c r="A74" s="23"/>
      <c r="B74" s="15"/>
      <c r="C74" s="11"/>
      <c r="D74" s="7" t="s">
        <v>25</v>
      </c>
      <c r="E74" s="42"/>
      <c r="F74" s="43"/>
      <c r="G74" s="43"/>
      <c r="H74" s="43"/>
      <c r="I74" s="43"/>
      <c r="J74" s="43"/>
      <c r="K74" s="44"/>
      <c r="L74" s="43"/>
    </row>
    <row r="75" spans="1:12" ht="14.4">
      <c r="A75" s="23"/>
      <c r="B75" s="15"/>
      <c r="C75" s="11"/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14.4">
      <c r="A76" s="23"/>
      <c r="B76" s="15"/>
      <c r="C76" s="11"/>
      <c r="D76" s="7" t="s">
        <v>27</v>
      </c>
      <c r="E76" s="42"/>
      <c r="F76" s="43"/>
      <c r="G76" s="43"/>
      <c r="H76" s="43"/>
      <c r="I76" s="43"/>
      <c r="J76" s="43"/>
      <c r="K76" s="44"/>
      <c r="L76" s="43"/>
    </row>
    <row r="77" spans="1:12" ht="14.4">
      <c r="A77" s="23"/>
      <c r="B77" s="15"/>
      <c r="C77" s="11"/>
      <c r="D77" s="7" t="s">
        <v>28</v>
      </c>
      <c r="E77" s="42"/>
      <c r="F77" s="43"/>
      <c r="G77" s="43"/>
      <c r="H77" s="43"/>
      <c r="I77" s="43"/>
      <c r="J77" s="43"/>
      <c r="K77" s="44"/>
      <c r="L77" s="43"/>
    </row>
    <row r="78" spans="1:12" ht="14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4"/>
      <c r="B80" s="17"/>
      <c r="C80" s="8"/>
      <c r="D80" s="18" t="s">
        <v>29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620</v>
      </c>
      <c r="G81" s="32">
        <f t="shared" ref="G81" si="37">G70+G80</f>
        <v>18.22</v>
      </c>
      <c r="H81" s="32">
        <f t="shared" ref="H81" si="38">H70+H80</f>
        <v>19.39</v>
      </c>
      <c r="I81" s="32">
        <f t="shared" ref="I81" si="39">I70+I80</f>
        <v>84.69</v>
      </c>
      <c r="J81" s="32">
        <f t="shared" ref="J81:L81" si="40">J70+J80</f>
        <v>586.08999999999992</v>
      </c>
      <c r="K81" s="32"/>
      <c r="L81" s="32">
        <f t="shared" si="40"/>
        <v>66.760000000000005</v>
      </c>
    </row>
    <row r="82" spans="1:12" ht="14.4">
      <c r="A82" s="20">
        <v>1</v>
      </c>
      <c r="B82" s="21">
        <v>5</v>
      </c>
      <c r="C82" s="22" t="s">
        <v>20</v>
      </c>
      <c r="D82" s="5" t="s">
        <v>38</v>
      </c>
      <c r="E82" s="39" t="s">
        <v>76</v>
      </c>
      <c r="F82" s="40">
        <v>60</v>
      </c>
      <c r="G82" s="40">
        <v>1</v>
      </c>
      <c r="H82" s="40">
        <v>0.08</v>
      </c>
      <c r="I82" s="40">
        <v>8.2799999999999994</v>
      </c>
      <c r="J82" s="40">
        <v>37.79</v>
      </c>
      <c r="K82" s="41" t="s">
        <v>73</v>
      </c>
      <c r="L82" s="40">
        <v>66.760000000000005</v>
      </c>
    </row>
    <row r="83" spans="1:12" ht="14.4">
      <c r="A83" s="23"/>
      <c r="B83" s="15"/>
      <c r="C83" s="11"/>
      <c r="D83" s="6" t="s">
        <v>39</v>
      </c>
      <c r="E83" s="42" t="s">
        <v>77</v>
      </c>
      <c r="F83" s="43">
        <v>250</v>
      </c>
      <c r="G83" s="43">
        <v>26.83</v>
      </c>
      <c r="H83" s="43">
        <v>10.77</v>
      </c>
      <c r="I83" s="43">
        <v>19.920000000000002</v>
      </c>
      <c r="J83" s="43">
        <v>283.95999999999998</v>
      </c>
      <c r="K83" s="44" t="s">
        <v>74</v>
      </c>
      <c r="L83" s="43"/>
    </row>
    <row r="84" spans="1:12" ht="14.4">
      <c r="A84" s="23"/>
      <c r="B84" s="15"/>
      <c r="C84" s="11"/>
      <c r="D84" s="7" t="s">
        <v>48</v>
      </c>
      <c r="E84" s="42" t="s">
        <v>78</v>
      </c>
      <c r="F84" s="43">
        <v>236</v>
      </c>
      <c r="G84" s="43">
        <v>5.91</v>
      </c>
      <c r="H84" s="43">
        <v>11.52</v>
      </c>
      <c r="I84" s="43">
        <v>53.94</v>
      </c>
      <c r="J84" s="43">
        <v>343.1</v>
      </c>
      <c r="K84" s="44" t="s">
        <v>75</v>
      </c>
      <c r="L84" s="43"/>
    </row>
    <row r="85" spans="1:12" ht="14.4">
      <c r="A85" s="23"/>
      <c r="B85" s="15"/>
      <c r="C85" s="11"/>
      <c r="D85" s="7" t="s">
        <v>42</v>
      </c>
      <c r="E85" s="42" t="s">
        <v>56</v>
      </c>
      <c r="F85" s="43">
        <v>30</v>
      </c>
      <c r="G85" s="43">
        <v>2.2799999999999998</v>
      </c>
      <c r="H85" s="43">
        <v>0.27</v>
      </c>
      <c r="I85" s="43">
        <v>14.91</v>
      </c>
      <c r="J85" s="43">
        <v>71.19</v>
      </c>
      <c r="K85" s="44"/>
      <c r="L85" s="43"/>
    </row>
    <row r="86" spans="1:12" ht="14.4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4.4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4"/>
      <c r="B89" s="17"/>
      <c r="C89" s="8"/>
      <c r="D89" s="18" t="s">
        <v>29</v>
      </c>
      <c r="E89" s="9"/>
      <c r="F89" s="19">
        <f>SUM(F82:F88)</f>
        <v>576</v>
      </c>
      <c r="G89" s="19">
        <f t="shared" ref="G89" si="41">SUM(G82:G88)</f>
        <v>36.019999999999996</v>
      </c>
      <c r="H89" s="19">
        <f t="shared" ref="H89" si="42">SUM(H82:H88)</f>
        <v>22.639999999999997</v>
      </c>
      <c r="I89" s="19">
        <f t="shared" ref="I89" si="43">SUM(I82:I88)</f>
        <v>97.05</v>
      </c>
      <c r="J89" s="19">
        <f>SUM(J82:J85)</f>
        <v>736.04</v>
      </c>
      <c r="K89" s="25"/>
      <c r="L89" s="19">
        <f t="shared" ref="L89" si="44">SUM(L82:L88)</f>
        <v>66.760000000000005</v>
      </c>
    </row>
    <row r="90" spans="1:12" ht="14.4">
      <c r="A90" s="26">
        <f>A82</f>
        <v>1</v>
      </c>
      <c r="B90" s="13">
        <f>B82</f>
        <v>5</v>
      </c>
      <c r="C90" s="10" t="s">
        <v>21</v>
      </c>
      <c r="D90" s="7" t="s">
        <v>22</v>
      </c>
      <c r="E90" s="42"/>
      <c r="F90" s="43"/>
      <c r="G90" s="43"/>
      <c r="H90" s="43"/>
      <c r="I90" s="43"/>
      <c r="J90" s="43"/>
      <c r="K90" s="44"/>
      <c r="L90" s="43"/>
    </row>
    <row r="91" spans="1:12" ht="14.4">
      <c r="A91" s="23"/>
      <c r="B91" s="15"/>
      <c r="C91" s="11"/>
      <c r="D91" s="7" t="s">
        <v>23</v>
      </c>
      <c r="E91" s="42"/>
      <c r="F91" s="43"/>
      <c r="G91" s="43"/>
      <c r="H91" s="43"/>
      <c r="I91" s="43"/>
      <c r="J91" s="43"/>
      <c r="K91" s="44"/>
      <c r="L91" s="43"/>
    </row>
    <row r="92" spans="1:12" ht="14.4">
      <c r="A92" s="23"/>
      <c r="B92" s="15"/>
      <c r="C92" s="11"/>
      <c r="D92" s="7" t="s">
        <v>24</v>
      </c>
      <c r="E92" s="42"/>
      <c r="F92" s="43"/>
      <c r="G92" s="43"/>
      <c r="H92" s="43"/>
      <c r="I92" s="43"/>
      <c r="J92" s="43"/>
      <c r="K92" s="44"/>
      <c r="L92" s="43"/>
    </row>
    <row r="93" spans="1:12" ht="14.4">
      <c r="A93" s="23"/>
      <c r="B93" s="15"/>
      <c r="C93" s="11"/>
      <c r="D93" s="7" t="s">
        <v>25</v>
      </c>
      <c r="E93" s="42"/>
      <c r="F93" s="43"/>
      <c r="G93" s="43"/>
      <c r="H93" s="43"/>
      <c r="I93" s="43"/>
      <c r="J93" s="43"/>
      <c r="K93" s="44"/>
      <c r="L93" s="43"/>
    </row>
    <row r="94" spans="1:12" ht="14.4">
      <c r="A94" s="23"/>
      <c r="B94" s="15"/>
      <c r="C94" s="11"/>
      <c r="D94" s="7" t="s">
        <v>26</v>
      </c>
      <c r="E94" s="42"/>
      <c r="F94" s="43"/>
      <c r="G94" s="43"/>
      <c r="H94" s="43"/>
      <c r="I94" s="43"/>
      <c r="J94" s="43"/>
      <c r="K94" s="44"/>
      <c r="L94" s="43"/>
    </row>
    <row r="95" spans="1:12" ht="14.4">
      <c r="A95" s="23"/>
      <c r="B95" s="15"/>
      <c r="C95" s="11"/>
      <c r="D95" s="7" t="s">
        <v>27</v>
      </c>
      <c r="E95" s="42"/>
      <c r="F95" s="43"/>
      <c r="G95" s="43"/>
      <c r="H95" s="43"/>
      <c r="I95" s="43"/>
      <c r="J95" s="43"/>
      <c r="K95" s="44"/>
      <c r="L95" s="43"/>
    </row>
    <row r="96" spans="1:12" ht="14.4">
      <c r="A96" s="23"/>
      <c r="B96" s="15"/>
      <c r="C96" s="11"/>
      <c r="D96" s="7" t="s">
        <v>28</v>
      </c>
      <c r="E96" s="42"/>
      <c r="F96" s="43"/>
      <c r="G96" s="43"/>
      <c r="H96" s="43"/>
      <c r="I96" s="43"/>
      <c r="J96" s="43"/>
      <c r="K96" s="44"/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29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576</v>
      </c>
      <c r="G100" s="32">
        <f t="shared" ref="G100" si="49">G89+G99</f>
        <v>36.019999999999996</v>
      </c>
      <c r="H100" s="32">
        <f t="shared" ref="H100" si="50">H89+H99</f>
        <v>22.639999999999997</v>
      </c>
      <c r="I100" s="32">
        <f t="shared" ref="I100" si="51">I89+I99</f>
        <v>97.05</v>
      </c>
      <c r="J100" s="32">
        <f t="shared" ref="J100:L100" si="52">J89+J99</f>
        <v>736.04</v>
      </c>
      <c r="K100" s="32"/>
      <c r="L100" s="32">
        <f t="shared" si="52"/>
        <v>66.760000000000005</v>
      </c>
    </row>
    <row r="101" spans="1:12" ht="14.4">
      <c r="A101" s="20">
        <v>1</v>
      </c>
      <c r="B101" s="21">
        <v>6</v>
      </c>
      <c r="C101" s="22" t="s">
        <v>20</v>
      </c>
      <c r="D101" s="5" t="s">
        <v>47</v>
      </c>
      <c r="E101" s="39" t="s">
        <v>52</v>
      </c>
      <c r="F101" s="40">
        <v>140</v>
      </c>
      <c r="G101" s="40">
        <v>0.56000000000000005</v>
      </c>
      <c r="H101" s="40">
        <v>0.56000000000000005</v>
      </c>
      <c r="I101" s="40">
        <v>12.6</v>
      </c>
      <c r="J101" s="40">
        <v>57.68</v>
      </c>
      <c r="K101" s="41"/>
      <c r="L101" s="40">
        <v>66.760000000000005</v>
      </c>
    </row>
    <row r="102" spans="1:12" ht="14.4">
      <c r="A102" s="23"/>
      <c r="B102" s="15"/>
      <c r="C102" s="11"/>
      <c r="D102" s="6" t="s">
        <v>39</v>
      </c>
      <c r="E102" s="42" t="s">
        <v>81</v>
      </c>
      <c r="F102" s="43">
        <v>100</v>
      </c>
      <c r="G102" s="43">
        <v>9.99</v>
      </c>
      <c r="H102" s="43">
        <v>9.18</v>
      </c>
      <c r="I102" s="43">
        <v>5.48</v>
      </c>
      <c r="J102" s="43">
        <v>144.53</v>
      </c>
      <c r="K102" s="44" t="s">
        <v>79</v>
      </c>
      <c r="L102" s="43"/>
    </row>
    <row r="103" spans="1:12" ht="14.4">
      <c r="A103" s="23"/>
      <c r="B103" s="15"/>
      <c r="C103" s="11"/>
      <c r="D103" s="7" t="s">
        <v>40</v>
      </c>
      <c r="E103" s="42" t="s">
        <v>82</v>
      </c>
      <c r="F103" s="43">
        <v>150</v>
      </c>
      <c r="G103" s="43">
        <v>2.31</v>
      </c>
      <c r="H103" s="43">
        <v>4.13</v>
      </c>
      <c r="I103" s="43">
        <v>22.97</v>
      </c>
      <c r="J103" s="43">
        <v>138.28</v>
      </c>
      <c r="K103" s="44" t="s">
        <v>45</v>
      </c>
      <c r="L103" s="43"/>
    </row>
    <row r="104" spans="1:12" ht="26.4">
      <c r="A104" s="23"/>
      <c r="B104" s="15"/>
      <c r="C104" s="11"/>
      <c r="D104" s="7" t="s">
        <v>48</v>
      </c>
      <c r="E104" s="42" t="s">
        <v>83</v>
      </c>
      <c r="F104" s="43">
        <v>263</v>
      </c>
      <c r="G104" s="43">
        <v>4.21</v>
      </c>
      <c r="H104" s="43">
        <v>9.52</v>
      </c>
      <c r="I104" s="43">
        <v>37.659999999999997</v>
      </c>
      <c r="J104" s="43">
        <v>253.19</v>
      </c>
      <c r="K104" s="44" t="s">
        <v>80</v>
      </c>
      <c r="L104" s="43"/>
    </row>
    <row r="105" spans="1:12" ht="14.4">
      <c r="A105" s="23"/>
      <c r="B105" s="15"/>
      <c r="C105" s="11"/>
      <c r="D105" s="7" t="s">
        <v>42</v>
      </c>
      <c r="E105" s="42" t="s">
        <v>56</v>
      </c>
      <c r="F105" s="43">
        <v>30</v>
      </c>
      <c r="G105" s="43">
        <v>2.2799999999999998</v>
      </c>
      <c r="H105" s="43">
        <v>0.27</v>
      </c>
      <c r="I105" s="43">
        <v>14.91</v>
      </c>
      <c r="J105" s="43">
        <v>71.19</v>
      </c>
      <c r="K105" s="44"/>
      <c r="L105" s="43"/>
    </row>
    <row r="106" spans="1:12" ht="14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4"/>
      <c r="B108" s="17"/>
      <c r="C108" s="8"/>
      <c r="D108" s="18" t="s">
        <v>29</v>
      </c>
      <c r="E108" s="9"/>
      <c r="F108" s="19">
        <f>SUM(F101:F106)</f>
        <v>683</v>
      </c>
      <c r="G108" s="19">
        <f t="shared" ref="G108:J108" si="53">SUM(G101:G107)</f>
        <v>19.350000000000001</v>
      </c>
      <c r="H108" s="19">
        <f t="shared" si="53"/>
        <v>23.66</v>
      </c>
      <c r="I108" s="19">
        <f t="shared" si="53"/>
        <v>93.61999999999999</v>
      </c>
      <c r="J108" s="19">
        <f t="shared" si="53"/>
        <v>664.87000000000012</v>
      </c>
      <c r="K108" s="25"/>
      <c r="L108" s="19">
        <f t="shared" ref="L108" si="54">SUM(L101:L107)</f>
        <v>66.760000000000005</v>
      </c>
    </row>
    <row r="109" spans="1:12" ht="14.4">
      <c r="A109" s="26">
        <f>A101</f>
        <v>1</v>
      </c>
      <c r="B109" s="13">
        <v>6</v>
      </c>
      <c r="C109" s="10" t="s">
        <v>21</v>
      </c>
      <c r="D109" s="7" t="s">
        <v>22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>
      <c r="A110" s="23"/>
      <c r="B110" s="15"/>
      <c r="C110" s="11"/>
      <c r="D110" s="7" t="s">
        <v>23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>
      <c r="A111" s="23"/>
      <c r="B111" s="15"/>
      <c r="C111" s="11"/>
      <c r="D111" s="7" t="s">
        <v>24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>
      <c r="A112" s="23"/>
      <c r="B112" s="15"/>
      <c r="C112" s="11"/>
      <c r="D112" s="7" t="s">
        <v>25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>
      <c r="A113" s="23"/>
      <c r="B113" s="15"/>
      <c r="C113" s="11"/>
      <c r="D113" s="7" t="s">
        <v>26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>
      <c r="A114" s="23"/>
      <c r="B114" s="15"/>
      <c r="C114" s="11"/>
      <c r="D114" s="7" t="s">
        <v>27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>
      <c r="A115" s="23"/>
      <c r="B115" s="15"/>
      <c r="C115" s="11"/>
      <c r="D115" s="7" t="s">
        <v>28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>
      <c r="A118" s="24"/>
      <c r="B118" s="17"/>
      <c r="C118" s="8"/>
      <c r="D118" s="18" t="s">
        <v>29</v>
      </c>
      <c r="E118" s="9"/>
      <c r="F118" s="19">
        <f>SUM(F109:F117)</f>
        <v>0</v>
      </c>
      <c r="G118" s="19">
        <f t="shared" ref="G118:J118" si="55">SUM(G109:G117)</f>
        <v>0</v>
      </c>
      <c r="H118" s="19">
        <f t="shared" si="55"/>
        <v>0</v>
      </c>
      <c r="I118" s="19">
        <f t="shared" si="55"/>
        <v>0</v>
      </c>
      <c r="J118" s="19">
        <f t="shared" si="55"/>
        <v>0</v>
      </c>
      <c r="K118" s="25"/>
      <c r="L118" s="19">
        <f t="shared" ref="L118" si="56">SUM(L109:L117)</f>
        <v>0</v>
      </c>
    </row>
    <row r="119" spans="1:12" ht="14.4">
      <c r="A119" s="29">
        <f>A101</f>
        <v>1</v>
      </c>
      <c r="B119" s="30">
        <f>B101</f>
        <v>6</v>
      </c>
      <c r="C119" s="55" t="s">
        <v>4</v>
      </c>
      <c r="D119" s="56"/>
      <c r="E119" s="31"/>
      <c r="F119" s="32">
        <f>F108+F118</f>
        <v>683</v>
      </c>
      <c r="G119" s="32">
        <f t="shared" ref="G119" si="57">G108+G118</f>
        <v>19.350000000000001</v>
      </c>
      <c r="H119" s="32">
        <f t="shared" ref="H119" si="58">H108+H118</f>
        <v>23.66</v>
      </c>
      <c r="I119" s="32">
        <f t="shared" ref="I119" si="59">I108+I118</f>
        <v>93.61999999999999</v>
      </c>
      <c r="J119" s="32">
        <f t="shared" ref="J119:L119" si="60">J108+J118</f>
        <v>664.87000000000012</v>
      </c>
      <c r="K119" s="32"/>
      <c r="L119" s="32">
        <f t="shared" si="60"/>
        <v>66.760000000000005</v>
      </c>
    </row>
    <row r="120" spans="1:12" ht="14.4">
      <c r="A120" s="14">
        <v>1</v>
      </c>
      <c r="B120" s="15">
        <v>7</v>
      </c>
      <c r="C120" s="22" t="s">
        <v>20</v>
      </c>
      <c r="D120" s="5" t="s">
        <v>38</v>
      </c>
      <c r="E120" s="39" t="s">
        <v>87</v>
      </c>
      <c r="F120" s="40">
        <v>60</v>
      </c>
      <c r="G120" s="40">
        <v>1.17</v>
      </c>
      <c r="H120" s="40">
        <v>3.06</v>
      </c>
      <c r="I120" s="40">
        <v>6.33</v>
      </c>
      <c r="J120" s="40">
        <v>57.55</v>
      </c>
      <c r="K120" s="41" t="s">
        <v>84</v>
      </c>
      <c r="L120" s="40">
        <v>66.760000000000005</v>
      </c>
    </row>
    <row r="121" spans="1:12" ht="26.4">
      <c r="A121" s="14"/>
      <c r="B121" s="15"/>
      <c r="C121" s="11"/>
      <c r="D121" s="6" t="s">
        <v>39</v>
      </c>
      <c r="E121" s="42" t="s">
        <v>88</v>
      </c>
      <c r="F121" s="43">
        <v>100</v>
      </c>
      <c r="G121" s="43">
        <v>11.81</v>
      </c>
      <c r="H121" s="43">
        <v>12.5</v>
      </c>
      <c r="I121" s="43">
        <v>11.56</v>
      </c>
      <c r="J121" s="43">
        <v>205.95</v>
      </c>
      <c r="K121" s="44" t="s">
        <v>85</v>
      </c>
      <c r="L121" s="43"/>
    </row>
    <row r="122" spans="1:12" ht="14.4">
      <c r="A122" s="14"/>
      <c r="B122" s="15"/>
      <c r="C122" s="11"/>
      <c r="D122" s="7" t="s">
        <v>40</v>
      </c>
      <c r="E122" s="42" t="s">
        <v>59</v>
      </c>
      <c r="F122" s="43">
        <v>150</v>
      </c>
      <c r="G122" s="43">
        <v>4.6500000000000004</v>
      </c>
      <c r="H122" s="43">
        <v>4.75</v>
      </c>
      <c r="I122" s="43">
        <v>24.86</v>
      </c>
      <c r="J122" s="43">
        <v>160.80000000000001</v>
      </c>
      <c r="K122" s="44" t="s">
        <v>45</v>
      </c>
      <c r="L122" s="43"/>
    </row>
    <row r="123" spans="1:12" ht="14.4">
      <c r="A123" s="14"/>
      <c r="B123" s="15"/>
      <c r="C123" s="11"/>
      <c r="D123" s="7" t="s">
        <v>48</v>
      </c>
      <c r="E123" s="42" t="s">
        <v>89</v>
      </c>
      <c r="F123" s="43">
        <v>200</v>
      </c>
      <c r="G123" s="43">
        <v>0.1</v>
      </c>
      <c r="H123" s="43">
        <v>0</v>
      </c>
      <c r="I123" s="43">
        <v>21.48</v>
      </c>
      <c r="J123" s="43">
        <v>86.3</v>
      </c>
      <c r="K123" s="44" t="s">
        <v>86</v>
      </c>
      <c r="L123" s="43"/>
    </row>
    <row r="124" spans="1:12" ht="14.4">
      <c r="A124" s="14"/>
      <c r="B124" s="15"/>
      <c r="C124" s="11"/>
      <c r="D124" s="7" t="s">
        <v>42</v>
      </c>
      <c r="E124" s="42" t="s">
        <v>56</v>
      </c>
      <c r="F124" s="43">
        <v>30</v>
      </c>
      <c r="G124" s="43">
        <v>2.2799999999999998</v>
      </c>
      <c r="H124" s="43">
        <v>0.27</v>
      </c>
      <c r="I124" s="43">
        <v>14.91</v>
      </c>
      <c r="J124" s="43">
        <v>71.19</v>
      </c>
      <c r="K124" s="44"/>
      <c r="L124" s="43"/>
    </row>
    <row r="125" spans="1:12" ht="14.4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16"/>
      <c r="B127" s="17"/>
      <c r="C127" s="8"/>
      <c r="D127" s="18" t="s">
        <v>29</v>
      </c>
      <c r="E127" s="9"/>
      <c r="F127" s="19">
        <f>SUM(F120:F124)</f>
        <v>540</v>
      </c>
      <c r="G127" s="19">
        <f t="shared" ref="G127:J127" si="61">SUM(G120:G126)</f>
        <v>20.010000000000005</v>
      </c>
      <c r="H127" s="19">
        <f t="shared" si="61"/>
        <v>20.580000000000002</v>
      </c>
      <c r="I127" s="19">
        <f t="shared" si="61"/>
        <v>79.14</v>
      </c>
      <c r="J127" s="19">
        <f t="shared" si="61"/>
        <v>581.79</v>
      </c>
      <c r="K127" s="25"/>
      <c r="L127" s="19">
        <f t="shared" ref="L127" si="62">SUM(L120:L126)</f>
        <v>66.760000000000005</v>
      </c>
    </row>
    <row r="128" spans="1:12" ht="14.4">
      <c r="A128" s="13">
        <f>A120</f>
        <v>1</v>
      </c>
      <c r="B128" s="13">
        <v>7</v>
      </c>
      <c r="C128" s="10" t="s">
        <v>21</v>
      </c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>
      <c r="A129" s="14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>
      <c r="A130" s="14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>
      <c r="A131" s="14"/>
      <c r="B131" s="15"/>
      <c r="C131" s="11"/>
      <c r="D131" s="7" t="s">
        <v>25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>
      <c r="A132" s="14"/>
      <c r="B132" s="15"/>
      <c r="C132" s="11"/>
      <c r="D132" s="7" t="s">
        <v>26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>
      <c r="A133" s="14"/>
      <c r="B133" s="15"/>
      <c r="C133" s="11"/>
      <c r="D133" s="7" t="s">
        <v>27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>
      <c r="A134" s="14"/>
      <c r="B134" s="15"/>
      <c r="C134" s="11"/>
      <c r="D134" s="7" t="s">
        <v>28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>
      <c r="A135" s="14"/>
      <c r="B135" s="15"/>
      <c r="C135" s="11"/>
      <c r="D135" s="6" t="s">
        <v>35</v>
      </c>
      <c r="E135" s="42"/>
      <c r="F135" s="43"/>
      <c r="G135" s="43"/>
      <c r="H135" s="43"/>
      <c r="I135" s="43"/>
      <c r="J135" s="43"/>
      <c r="K135" s="44"/>
      <c r="L135" s="43"/>
    </row>
    <row r="136" spans="1:12" ht="14.4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>
      <c r="A137" s="16"/>
      <c r="B137" s="17"/>
      <c r="C137" s="8"/>
      <c r="D137" s="18" t="s">
        <v>29</v>
      </c>
      <c r="E137" s="9"/>
      <c r="F137" s="19">
        <f>SUM(F128:F136)</f>
        <v>0</v>
      </c>
      <c r="G137" s="19">
        <f t="shared" ref="G137:J137" si="63">SUM(G128:G136)</f>
        <v>0</v>
      </c>
      <c r="H137" s="19">
        <f t="shared" si="63"/>
        <v>0</v>
      </c>
      <c r="I137" s="19">
        <f t="shared" si="63"/>
        <v>0</v>
      </c>
      <c r="J137" s="19">
        <f t="shared" si="63"/>
        <v>0</v>
      </c>
      <c r="K137" s="25"/>
      <c r="L137" s="19">
        <f t="shared" ref="L137" si="64">SUM(L128:L136)</f>
        <v>0</v>
      </c>
    </row>
    <row r="138" spans="1:12" ht="14.4">
      <c r="A138" s="33">
        <f>A120</f>
        <v>1</v>
      </c>
      <c r="B138" s="33">
        <f>B120</f>
        <v>7</v>
      </c>
      <c r="C138" s="55" t="s">
        <v>4</v>
      </c>
      <c r="D138" s="56"/>
      <c r="E138" s="31"/>
      <c r="F138" s="32">
        <f>F127+F137</f>
        <v>540</v>
      </c>
      <c r="G138" s="32">
        <f t="shared" ref="G138" si="65">G127+G137</f>
        <v>20.010000000000005</v>
      </c>
      <c r="H138" s="32">
        <f t="shared" ref="H138" si="66">H127+H137</f>
        <v>20.580000000000002</v>
      </c>
      <c r="I138" s="32">
        <f t="shared" ref="I138" si="67">I127+I137</f>
        <v>79.14</v>
      </c>
      <c r="J138" s="32">
        <f t="shared" ref="J138:L138" si="68">J127+J137</f>
        <v>581.79</v>
      </c>
      <c r="K138" s="32"/>
      <c r="L138" s="32">
        <f t="shared" si="68"/>
        <v>66.760000000000005</v>
      </c>
    </row>
    <row r="139" spans="1:12" ht="14.4">
      <c r="A139" s="20">
        <v>1</v>
      </c>
      <c r="B139" s="21">
        <v>8</v>
      </c>
      <c r="C139" s="22" t="s">
        <v>20</v>
      </c>
      <c r="D139" s="5" t="s">
        <v>47</v>
      </c>
      <c r="E139" s="39" t="s">
        <v>52</v>
      </c>
      <c r="F139" s="40">
        <v>150</v>
      </c>
      <c r="G139" s="40">
        <v>0.6</v>
      </c>
      <c r="H139" s="40">
        <v>0.6</v>
      </c>
      <c r="I139" s="40">
        <v>13.5</v>
      </c>
      <c r="J139" s="40">
        <v>61.8</v>
      </c>
      <c r="K139" s="41" t="s">
        <v>113</v>
      </c>
      <c r="L139" s="40">
        <v>66.760000000000005</v>
      </c>
    </row>
    <row r="140" spans="1:12" ht="14.4">
      <c r="A140" s="23"/>
      <c r="B140" s="15"/>
      <c r="C140" s="11"/>
      <c r="D140" s="6" t="s">
        <v>65</v>
      </c>
      <c r="E140" s="42" t="s">
        <v>70</v>
      </c>
      <c r="F140" s="43">
        <v>48</v>
      </c>
      <c r="G140" s="43">
        <v>5.52</v>
      </c>
      <c r="H140" s="43">
        <v>5.04</v>
      </c>
      <c r="I140" s="43">
        <v>0</v>
      </c>
      <c r="J140" s="43">
        <v>67.44</v>
      </c>
      <c r="K140" s="44" t="s">
        <v>67</v>
      </c>
      <c r="L140" s="43"/>
    </row>
    <row r="141" spans="1:12" ht="14.4">
      <c r="A141" s="23"/>
      <c r="B141" s="15"/>
      <c r="C141" s="11"/>
      <c r="D141" s="7" t="s">
        <v>66</v>
      </c>
      <c r="E141" s="42" t="s">
        <v>90</v>
      </c>
      <c r="F141" s="43">
        <v>203</v>
      </c>
      <c r="G141" s="43">
        <v>6.76</v>
      </c>
      <c r="H141" s="43">
        <v>6.55</v>
      </c>
      <c r="I141" s="43">
        <v>27.96</v>
      </c>
      <c r="J141" s="43">
        <v>197.87</v>
      </c>
      <c r="K141" s="44" t="s">
        <v>92</v>
      </c>
      <c r="L141" s="43"/>
    </row>
    <row r="142" spans="1:12" ht="15.75" customHeight="1">
      <c r="A142" s="23"/>
      <c r="B142" s="15"/>
      <c r="C142" s="11"/>
      <c r="D142" s="7" t="s">
        <v>48</v>
      </c>
      <c r="E142" s="42" t="s">
        <v>91</v>
      </c>
      <c r="F142" s="43">
        <v>263</v>
      </c>
      <c r="G142" s="43">
        <v>4.96</v>
      </c>
      <c r="H142" s="43">
        <v>9.57</v>
      </c>
      <c r="I142" s="43">
        <v>38.619999999999997</v>
      </c>
      <c r="J142" s="43">
        <v>260.51</v>
      </c>
      <c r="K142" s="44" t="s">
        <v>93</v>
      </c>
      <c r="L142" s="43"/>
    </row>
    <row r="143" spans="1:12" ht="14.4">
      <c r="A143" s="23"/>
      <c r="B143" s="15"/>
      <c r="C143" s="11"/>
      <c r="D143" s="7" t="s">
        <v>42</v>
      </c>
      <c r="E143" s="42" t="s">
        <v>56</v>
      </c>
      <c r="F143" s="43">
        <v>30</v>
      </c>
      <c r="G143" s="43">
        <v>2.2799999999999998</v>
      </c>
      <c r="H143" s="43">
        <v>0.27</v>
      </c>
      <c r="I143" s="43">
        <v>14.91</v>
      </c>
      <c r="J143" s="43">
        <v>71.19</v>
      </c>
      <c r="K143" s="44"/>
      <c r="L143" s="43"/>
    </row>
    <row r="144" spans="1:12" ht="14.4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24"/>
      <c r="B146" s="17"/>
      <c r="C146" s="8"/>
      <c r="D146" s="18" t="s">
        <v>29</v>
      </c>
      <c r="E146" s="9"/>
      <c r="F146" s="19">
        <f>SUM(F139:F145)</f>
        <v>694</v>
      </c>
      <c r="G146" s="19">
        <f t="shared" ref="G146:J146" si="69">SUM(G139:G145)</f>
        <v>20.12</v>
      </c>
      <c r="H146" s="19">
        <f t="shared" si="69"/>
        <v>22.029999999999998</v>
      </c>
      <c r="I146" s="19">
        <f t="shared" si="69"/>
        <v>94.99</v>
      </c>
      <c r="J146" s="19">
        <f t="shared" si="69"/>
        <v>658.81</v>
      </c>
      <c r="K146" s="25"/>
      <c r="L146" s="19">
        <f t="shared" ref="L146" si="70">SUM(L139:L145)</f>
        <v>66.760000000000005</v>
      </c>
    </row>
    <row r="147" spans="1:12" ht="14.4">
      <c r="A147" s="26">
        <f>A139</f>
        <v>1</v>
      </c>
      <c r="B147" s="13">
        <v>8</v>
      </c>
      <c r="C147" s="10" t="s">
        <v>21</v>
      </c>
      <c r="D147" s="7" t="s">
        <v>22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>
      <c r="A148" s="23"/>
      <c r="B148" s="15"/>
      <c r="C148" s="11"/>
      <c r="D148" s="7" t="s">
        <v>23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>
      <c r="A149" s="23"/>
      <c r="B149" s="15"/>
      <c r="C149" s="11"/>
      <c r="D149" s="7" t="s">
        <v>24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>
      <c r="A150" s="23"/>
      <c r="B150" s="15"/>
      <c r="C150" s="11"/>
      <c r="D150" s="7" t="s">
        <v>25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>
      <c r="A151" s="23"/>
      <c r="B151" s="15"/>
      <c r="C151" s="11"/>
      <c r="D151" s="7" t="s">
        <v>26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>
      <c r="A152" s="23"/>
      <c r="B152" s="15"/>
      <c r="C152" s="11"/>
      <c r="D152" s="7" t="s">
        <v>27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>
      <c r="A153" s="23"/>
      <c r="B153" s="15"/>
      <c r="C153" s="11"/>
      <c r="D153" s="7" t="s">
        <v>28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24"/>
      <c r="B156" s="17"/>
      <c r="C156" s="8"/>
      <c r="D156" s="18" t="s">
        <v>29</v>
      </c>
      <c r="E156" s="9"/>
      <c r="F156" s="19">
        <f>SUM(F147:F155)</f>
        <v>0</v>
      </c>
      <c r="G156" s="19">
        <f t="shared" ref="G156:J156" si="71">SUM(G147:G155)</f>
        <v>0</v>
      </c>
      <c r="H156" s="19">
        <f t="shared" si="71"/>
        <v>0</v>
      </c>
      <c r="I156" s="19">
        <f t="shared" si="71"/>
        <v>0</v>
      </c>
      <c r="J156" s="19">
        <f t="shared" si="71"/>
        <v>0</v>
      </c>
      <c r="K156" s="25"/>
      <c r="L156" s="19">
        <f t="shared" ref="L156" si="72">SUM(L147:L155)</f>
        <v>0</v>
      </c>
    </row>
    <row r="157" spans="1:12" ht="14.4">
      <c r="A157" s="29">
        <f>A139</f>
        <v>1</v>
      </c>
      <c r="B157" s="30">
        <f>B139</f>
        <v>8</v>
      </c>
      <c r="C157" s="55" t="s">
        <v>4</v>
      </c>
      <c r="D157" s="56"/>
      <c r="E157" s="31"/>
      <c r="F157" s="32">
        <f>F146+F156</f>
        <v>694</v>
      </c>
      <c r="G157" s="32">
        <f t="shared" ref="G157" si="73">G146+G156</f>
        <v>20.12</v>
      </c>
      <c r="H157" s="32">
        <f t="shared" ref="H157" si="74">H146+H156</f>
        <v>22.029999999999998</v>
      </c>
      <c r="I157" s="32">
        <f t="shared" ref="I157" si="75">I146+I156</f>
        <v>94.99</v>
      </c>
      <c r="J157" s="32">
        <f t="shared" ref="J157:L157" si="76">J146+J156</f>
        <v>658.81</v>
      </c>
      <c r="K157" s="32"/>
      <c r="L157" s="32">
        <f t="shared" si="76"/>
        <v>66.760000000000005</v>
      </c>
    </row>
    <row r="158" spans="1:12" ht="14.4">
      <c r="A158" s="20">
        <v>1</v>
      </c>
      <c r="B158" s="21">
        <v>9</v>
      </c>
      <c r="C158" s="22" t="s">
        <v>20</v>
      </c>
      <c r="D158" s="5" t="s">
        <v>38</v>
      </c>
      <c r="E158" s="39" t="s">
        <v>94</v>
      </c>
      <c r="F158" s="40">
        <v>60</v>
      </c>
      <c r="G158" s="40">
        <v>0.75</v>
      </c>
      <c r="H158" s="40">
        <v>6.12</v>
      </c>
      <c r="I158" s="40">
        <v>8.77</v>
      </c>
      <c r="J158" s="40">
        <v>93.14</v>
      </c>
      <c r="K158" s="41" t="s">
        <v>103</v>
      </c>
      <c r="L158" s="40">
        <v>66.760000000000005</v>
      </c>
    </row>
    <row r="159" spans="1:12" ht="14.4">
      <c r="A159" s="23"/>
      <c r="B159" s="15"/>
      <c r="C159" s="11"/>
      <c r="D159" s="6" t="s">
        <v>97</v>
      </c>
      <c r="E159" s="42" t="s">
        <v>95</v>
      </c>
      <c r="F159" s="43">
        <v>100</v>
      </c>
      <c r="G159" s="43">
        <v>23.64</v>
      </c>
      <c r="H159" s="43">
        <v>4.5999999999999996</v>
      </c>
      <c r="I159" s="43">
        <v>3.79</v>
      </c>
      <c r="J159" s="43">
        <v>151.08000000000001</v>
      </c>
      <c r="K159" s="44" t="s">
        <v>104</v>
      </c>
      <c r="L159" s="43"/>
    </row>
    <row r="160" spans="1:12" ht="14.4">
      <c r="A160" s="23"/>
      <c r="B160" s="15"/>
      <c r="C160" s="11"/>
      <c r="D160" s="7" t="s">
        <v>40</v>
      </c>
      <c r="E160" s="42" t="s">
        <v>54</v>
      </c>
      <c r="F160" s="53">
        <v>150</v>
      </c>
      <c r="G160" s="43">
        <v>5.36</v>
      </c>
      <c r="H160" s="43">
        <v>4.37</v>
      </c>
      <c r="I160" s="43">
        <v>36.54</v>
      </c>
      <c r="J160" s="43">
        <v>206.89</v>
      </c>
      <c r="K160" s="44" t="s">
        <v>50</v>
      </c>
      <c r="L160" s="43"/>
    </row>
    <row r="161" spans="1:12" ht="14.4">
      <c r="A161" s="23"/>
      <c r="B161" s="15"/>
      <c r="C161" s="11"/>
      <c r="D161" s="7" t="s">
        <v>48</v>
      </c>
      <c r="E161" s="42" t="s">
        <v>96</v>
      </c>
      <c r="F161" s="43">
        <v>200</v>
      </c>
      <c r="G161" s="43">
        <v>0</v>
      </c>
      <c r="H161" s="43">
        <v>0</v>
      </c>
      <c r="I161" s="43">
        <v>9.98</v>
      </c>
      <c r="J161" s="43">
        <v>39.92</v>
      </c>
      <c r="K161" s="44" t="s">
        <v>75</v>
      </c>
      <c r="L161" s="43"/>
    </row>
    <row r="162" spans="1:12" ht="14.4">
      <c r="A162" s="23"/>
      <c r="B162" s="15"/>
      <c r="C162" s="11"/>
      <c r="D162" s="7" t="s">
        <v>42</v>
      </c>
      <c r="E162" s="42" t="s">
        <v>56</v>
      </c>
      <c r="F162" s="43">
        <v>30</v>
      </c>
      <c r="G162" s="43">
        <v>2.2799999999999998</v>
      </c>
      <c r="H162" s="43">
        <v>0.27</v>
      </c>
      <c r="I162" s="43">
        <v>14.91</v>
      </c>
      <c r="J162" s="43">
        <v>71.19</v>
      </c>
      <c r="K162" s="44"/>
      <c r="L162" s="43"/>
    </row>
    <row r="163" spans="1:12" ht="14.4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>
      <c r="A165" s="24"/>
      <c r="B165" s="17"/>
      <c r="C165" s="8"/>
      <c r="D165" s="18" t="s">
        <v>29</v>
      </c>
      <c r="E165" s="9"/>
      <c r="F165" s="19">
        <f>SUM(F158:F164)</f>
        <v>540</v>
      </c>
      <c r="G165" s="19">
        <f t="shared" ref="G165:J165" si="77">SUM(G158:G164)</f>
        <v>32.03</v>
      </c>
      <c r="H165" s="19">
        <f t="shared" si="77"/>
        <v>15.36</v>
      </c>
      <c r="I165" s="19">
        <f t="shared" si="77"/>
        <v>73.989999999999995</v>
      </c>
      <c r="J165" s="19">
        <f t="shared" si="77"/>
        <v>562.22</v>
      </c>
      <c r="K165" s="25"/>
      <c r="L165" s="19">
        <f t="shared" ref="L165" si="78">SUM(L158:L164)</f>
        <v>66.760000000000005</v>
      </c>
    </row>
    <row r="166" spans="1:12" ht="14.4">
      <c r="A166" s="26">
        <f>A158</f>
        <v>1</v>
      </c>
      <c r="B166" s="13">
        <f>B158</f>
        <v>9</v>
      </c>
      <c r="C166" s="10" t="s">
        <v>21</v>
      </c>
      <c r="D166" s="7" t="s">
        <v>22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>
      <c r="A167" s="23"/>
      <c r="B167" s="15"/>
      <c r="C167" s="11"/>
      <c r="D167" s="7" t="s">
        <v>23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>
      <c r="A168" s="23"/>
      <c r="B168" s="15"/>
      <c r="C168" s="11"/>
      <c r="D168" s="7" t="s">
        <v>24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>
      <c r="A169" s="23"/>
      <c r="B169" s="15"/>
      <c r="C169" s="11"/>
      <c r="D169" s="7" t="s">
        <v>25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>
      <c r="A170" s="23"/>
      <c r="B170" s="15"/>
      <c r="C170" s="11"/>
      <c r="D170" s="7" t="s">
        <v>26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>
      <c r="A171" s="23"/>
      <c r="B171" s="15"/>
      <c r="C171" s="11"/>
      <c r="D171" s="7" t="s">
        <v>27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>
      <c r="A172" s="23"/>
      <c r="B172" s="15"/>
      <c r="C172" s="11"/>
      <c r="D172" s="7" t="s">
        <v>28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>
      <c r="A175" s="24"/>
      <c r="B175" s="17"/>
      <c r="C175" s="8"/>
      <c r="D175" s="18" t="s">
        <v>29</v>
      </c>
      <c r="E175" s="9"/>
      <c r="F175" s="19">
        <f>SUM(F166:F174)</f>
        <v>0</v>
      </c>
      <c r="G175" s="19">
        <f t="shared" ref="G175:J175" si="79">SUM(G166:G174)</f>
        <v>0</v>
      </c>
      <c r="H175" s="19">
        <f t="shared" si="79"/>
        <v>0</v>
      </c>
      <c r="I175" s="19">
        <f t="shared" si="79"/>
        <v>0</v>
      </c>
      <c r="J175" s="19">
        <f t="shared" si="79"/>
        <v>0</v>
      </c>
      <c r="K175" s="25"/>
      <c r="L175" s="19">
        <f t="shared" ref="L175" si="80">SUM(L166:L174)</f>
        <v>0</v>
      </c>
    </row>
    <row r="176" spans="1:12" ht="14.4">
      <c r="A176" s="29">
        <f>A158</f>
        <v>1</v>
      </c>
      <c r="B176" s="30">
        <f>B158</f>
        <v>9</v>
      </c>
      <c r="C176" s="55" t="s">
        <v>4</v>
      </c>
      <c r="D176" s="56"/>
      <c r="E176" s="31"/>
      <c r="F176" s="32">
        <f>F165+F175</f>
        <v>540</v>
      </c>
      <c r="G176" s="32">
        <f t="shared" ref="G176" si="81">G165+G175</f>
        <v>32.03</v>
      </c>
      <c r="H176" s="32">
        <f t="shared" ref="H176" si="82">H165+H175</f>
        <v>15.36</v>
      </c>
      <c r="I176" s="32">
        <f t="shared" ref="I176" si="83">I165+I175</f>
        <v>73.989999999999995</v>
      </c>
      <c r="J176" s="32">
        <f t="shared" ref="J176:L176" si="84">J165+J175</f>
        <v>562.22</v>
      </c>
      <c r="K176" s="32"/>
      <c r="L176" s="32">
        <f t="shared" si="84"/>
        <v>66.760000000000005</v>
      </c>
    </row>
    <row r="177" spans="1:12" ht="14.4">
      <c r="A177" s="20">
        <v>1</v>
      </c>
      <c r="B177" s="21">
        <v>10</v>
      </c>
      <c r="C177" s="22" t="s">
        <v>20</v>
      </c>
      <c r="D177" s="5" t="s">
        <v>47</v>
      </c>
      <c r="E177" s="39" t="s">
        <v>52</v>
      </c>
      <c r="F177" s="40">
        <v>150</v>
      </c>
      <c r="G177" s="40">
        <v>0.6</v>
      </c>
      <c r="H177" s="40">
        <v>0.6</v>
      </c>
      <c r="I177" s="40">
        <v>13.5</v>
      </c>
      <c r="J177" s="40">
        <v>61.8</v>
      </c>
      <c r="K177" s="41" t="s">
        <v>113</v>
      </c>
      <c r="L177" s="40">
        <v>66.760000000000005</v>
      </c>
    </row>
    <row r="178" spans="1:12" ht="14.4">
      <c r="A178" s="23"/>
      <c r="B178" s="15"/>
      <c r="C178" s="11"/>
      <c r="D178" s="6" t="s">
        <v>38</v>
      </c>
      <c r="E178" s="42" t="s">
        <v>98</v>
      </c>
      <c r="F178" s="43">
        <v>60</v>
      </c>
      <c r="G178" s="43">
        <v>1.1599999999999999</v>
      </c>
      <c r="H178" s="43">
        <v>3.67</v>
      </c>
      <c r="I178" s="43">
        <v>6.82</v>
      </c>
      <c r="J178" s="43">
        <v>65</v>
      </c>
      <c r="K178" s="44" t="s">
        <v>100</v>
      </c>
      <c r="L178" s="43"/>
    </row>
    <row r="179" spans="1:12" ht="14.4">
      <c r="A179" s="23"/>
      <c r="B179" s="15"/>
      <c r="C179" s="11"/>
      <c r="D179" s="7" t="s">
        <v>39</v>
      </c>
      <c r="E179" s="42" t="s">
        <v>99</v>
      </c>
      <c r="F179" s="43">
        <v>52</v>
      </c>
      <c r="G179" s="43">
        <v>10.75</v>
      </c>
      <c r="H179" s="43">
        <v>7.84</v>
      </c>
      <c r="I179" s="43">
        <v>15.74</v>
      </c>
      <c r="J179" s="43">
        <v>176.51</v>
      </c>
      <c r="K179" s="44" t="s">
        <v>101</v>
      </c>
      <c r="L179" s="43"/>
    </row>
    <row r="180" spans="1:12" ht="14.4">
      <c r="A180" s="23"/>
      <c r="B180" s="15"/>
      <c r="C180" s="11"/>
      <c r="D180" s="7" t="s">
        <v>40</v>
      </c>
      <c r="E180" s="42" t="s">
        <v>37</v>
      </c>
      <c r="F180" s="43">
        <v>150</v>
      </c>
      <c r="G180" s="43">
        <v>3.31</v>
      </c>
      <c r="H180" s="43">
        <v>4.5999999999999996</v>
      </c>
      <c r="I180" s="43">
        <v>15.04</v>
      </c>
      <c r="J180" s="43">
        <v>114.76</v>
      </c>
      <c r="K180" s="44" t="s">
        <v>102</v>
      </c>
      <c r="L180" s="43"/>
    </row>
    <row r="181" spans="1:12" ht="14.4">
      <c r="A181" s="23"/>
      <c r="B181" s="15"/>
      <c r="C181" s="11"/>
      <c r="D181" s="7" t="s">
        <v>48</v>
      </c>
      <c r="E181" s="42" t="s">
        <v>60</v>
      </c>
      <c r="F181" s="43">
        <v>207</v>
      </c>
      <c r="G181" s="43">
        <v>0.27</v>
      </c>
      <c r="H181" s="43">
        <v>0.06</v>
      </c>
      <c r="I181" s="43">
        <v>15.28</v>
      </c>
      <c r="J181" s="43">
        <v>62.73</v>
      </c>
      <c r="K181" s="44" t="s">
        <v>46</v>
      </c>
      <c r="L181" s="43"/>
    </row>
    <row r="182" spans="1:12" ht="14.4">
      <c r="A182" s="23"/>
      <c r="B182" s="15"/>
      <c r="C182" s="11"/>
      <c r="D182" s="6" t="s">
        <v>42</v>
      </c>
      <c r="E182" s="42" t="s">
        <v>56</v>
      </c>
      <c r="F182" s="43">
        <v>30</v>
      </c>
      <c r="G182" s="43">
        <v>2.2799999999999998</v>
      </c>
      <c r="H182" s="43">
        <v>0.27</v>
      </c>
      <c r="I182" s="43">
        <v>14.91</v>
      </c>
      <c r="J182" s="43">
        <v>71.19</v>
      </c>
      <c r="K182" s="44"/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29</v>
      </c>
      <c r="E184" s="9"/>
      <c r="F184" s="19">
        <f>SUM(F177:F182)</f>
        <v>649</v>
      </c>
      <c r="G184" s="19">
        <f t="shared" ref="G184:J184" si="85">SUM(G177:G183)</f>
        <v>18.37</v>
      </c>
      <c r="H184" s="19">
        <f t="shared" si="85"/>
        <v>17.04</v>
      </c>
      <c r="I184" s="19">
        <f t="shared" si="85"/>
        <v>81.289999999999992</v>
      </c>
      <c r="J184" s="19">
        <f t="shared" si="85"/>
        <v>551.99</v>
      </c>
      <c r="K184" s="25"/>
      <c r="L184" s="19">
        <f t="shared" ref="L184" si="86">SUM(L177:L183)</f>
        <v>66.760000000000005</v>
      </c>
    </row>
    <row r="185" spans="1:12" ht="14.4">
      <c r="A185" s="26">
        <f>A177</f>
        <v>1</v>
      </c>
      <c r="B185" s="13">
        <f>B177</f>
        <v>10</v>
      </c>
      <c r="C185" s="10" t="s">
        <v>21</v>
      </c>
      <c r="D185" s="7" t="s">
        <v>22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>
      <c r="A186" s="23"/>
      <c r="B186" s="15"/>
      <c r="C186" s="11"/>
      <c r="D186" s="7" t="s">
        <v>23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>
      <c r="A187" s="23"/>
      <c r="B187" s="15"/>
      <c r="C187" s="11"/>
      <c r="D187" s="7" t="s">
        <v>24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>
      <c r="A188" s="23"/>
      <c r="B188" s="15"/>
      <c r="C188" s="11"/>
      <c r="D188" s="7" t="s">
        <v>25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>
      <c r="A189" s="23"/>
      <c r="B189" s="15"/>
      <c r="C189" s="11"/>
      <c r="D189" s="7" t="s">
        <v>26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>
      <c r="A190" s="23"/>
      <c r="B190" s="15"/>
      <c r="C190" s="11"/>
      <c r="D190" s="7" t="s">
        <v>27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>
      <c r="A191" s="23"/>
      <c r="B191" s="15"/>
      <c r="C191" s="11"/>
      <c r="D191" s="7" t="s">
        <v>28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4"/>
      <c r="B194" s="17"/>
      <c r="C194" s="8"/>
      <c r="D194" s="18" t="s">
        <v>29</v>
      </c>
      <c r="E194" s="9"/>
      <c r="F194" s="19">
        <f>SUM(F185:F193)</f>
        <v>0</v>
      </c>
      <c r="G194" s="19">
        <f t="shared" ref="G194:J194" si="87">SUM(G185:G193)</f>
        <v>0</v>
      </c>
      <c r="H194" s="19">
        <f t="shared" si="87"/>
        <v>0</v>
      </c>
      <c r="I194" s="19">
        <f t="shared" si="87"/>
        <v>0</v>
      </c>
      <c r="J194" s="19">
        <f t="shared" si="87"/>
        <v>0</v>
      </c>
      <c r="K194" s="25"/>
      <c r="L194" s="19">
        <f t="shared" ref="L194" si="88">SUM(L185:L193)</f>
        <v>0</v>
      </c>
    </row>
    <row r="195" spans="1:12" ht="15" thickBot="1">
      <c r="A195" s="29">
        <f>A177</f>
        <v>1</v>
      </c>
      <c r="B195" s="30">
        <f>B177</f>
        <v>10</v>
      </c>
      <c r="C195" s="55" t="s">
        <v>4</v>
      </c>
      <c r="D195" s="56"/>
      <c r="E195" s="31"/>
      <c r="F195" s="32">
        <f>F184+F194</f>
        <v>649</v>
      </c>
      <c r="G195" s="32">
        <f t="shared" ref="G195" si="89">G184+G194</f>
        <v>18.37</v>
      </c>
      <c r="H195" s="32">
        <f t="shared" ref="H195" si="90">H184+H194</f>
        <v>17.04</v>
      </c>
      <c r="I195" s="32">
        <f t="shared" ref="I195" si="91">I184+I194</f>
        <v>81.289999999999992</v>
      </c>
      <c r="J195" s="32">
        <f t="shared" ref="J195:L195" si="92">J184+J194</f>
        <v>551.99</v>
      </c>
      <c r="K195" s="32"/>
      <c r="L195" s="32">
        <f t="shared" si="92"/>
        <v>66.760000000000005</v>
      </c>
    </row>
    <row r="196" spans="1:12" s="51" customFormat="1" ht="14.4">
      <c r="A196" s="20">
        <v>1</v>
      </c>
      <c r="B196" s="21">
        <v>11</v>
      </c>
      <c r="C196" s="22" t="s">
        <v>20</v>
      </c>
      <c r="D196" s="5" t="s">
        <v>107</v>
      </c>
      <c r="E196" s="39" t="s">
        <v>52</v>
      </c>
      <c r="F196" s="40">
        <v>145</v>
      </c>
      <c r="G196" s="40">
        <v>0.57999999999999996</v>
      </c>
      <c r="H196" s="40">
        <v>0.57999999999999996</v>
      </c>
      <c r="I196" s="40">
        <v>13.05</v>
      </c>
      <c r="J196" s="40">
        <v>59.74</v>
      </c>
      <c r="K196" s="41" t="s">
        <v>113</v>
      </c>
      <c r="L196" s="40">
        <v>66.760000000000005</v>
      </c>
    </row>
    <row r="197" spans="1:12" s="51" customFormat="1" ht="26.4">
      <c r="A197" s="23"/>
      <c r="B197" s="15"/>
      <c r="C197" s="11"/>
      <c r="D197" s="6" t="s">
        <v>39</v>
      </c>
      <c r="E197" s="42" t="s">
        <v>105</v>
      </c>
      <c r="F197" s="43">
        <v>250</v>
      </c>
      <c r="G197" s="43">
        <v>19.7</v>
      </c>
      <c r="H197" s="43">
        <v>16.23</v>
      </c>
      <c r="I197" s="43">
        <v>51.77</v>
      </c>
      <c r="J197" s="43">
        <v>431.91</v>
      </c>
      <c r="K197" s="44" t="s">
        <v>108</v>
      </c>
      <c r="L197" s="43"/>
    </row>
    <row r="198" spans="1:12" ht="13.5" customHeight="1">
      <c r="A198" s="23"/>
      <c r="B198" s="15"/>
      <c r="C198" s="11"/>
      <c r="D198" s="7"/>
      <c r="E198" s="42" t="s">
        <v>106</v>
      </c>
      <c r="F198" s="43">
        <v>20</v>
      </c>
      <c r="G198" s="43">
        <v>1.02</v>
      </c>
      <c r="H198" s="43">
        <v>0</v>
      </c>
      <c r="I198" s="43">
        <v>1.0900000000000001</v>
      </c>
      <c r="J198" s="43">
        <v>8.44</v>
      </c>
      <c r="K198" s="44" t="s">
        <v>109</v>
      </c>
      <c r="L198" s="43"/>
    </row>
    <row r="199" spans="1:12" ht="14.4">
      <c r="A199" s="23"/>
      <c r="B199" s="15"/>
      <c r="C199" s="11"/>
      <c r="D199" s="7" t="s">
        <v>48</v>
      </c>
      <c r="E199" s="42" t="s">
        <v>55</v>
      </c>
      <c r="F199" s="43">
        <v>200</v>
      </c>
      <c r="G199" s="43">
        <v>0.5</v>
      </c>
      <c r="H199" s="43">
        <v>0.02</v>
      </c>
      <c r="I199" s="43">
        <v>19.43</v>
      </c>
      <c r="J199" s="43">
        <v>79.92</v>
      </c>
      <c r="K199" s="44" t="s">
        <v>51</v>
      </c>
      <c r="L199" s="43"/>
    </row>
    <row r="200" spans="1:12" ht="14.4">
      <c r="A200" s="23"/>
      <c r="B200" s="15"/>
      <c r="C200" s="11"/>
      <c r="D200" s="7" t="s">
        <v>42</v>
      </c>
      <c r="E200" s="42" t="s">
        <v>56</v>
      </c>
      <c r="F200" s="43">
        <v>30</v>
      </c>
      <c r="G200" s="43">
        <v>2.2799999999999998</v>
      </c>
      <c r="H200" s="43">
        <v>0.27</v>
      </c>
      <c r="I200" s="43">
        <v>14.91</v>
      </c>
      <c r="J200" s="43">
        <v>71.19</v>
      </c>
      <c r="K200" s="44"/>
      <c r="L200" s="43"/>
    </row>
    <row r="201" spans="1:12" ht="14.4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4.4">
      <c r="A203" s="24"/>
      <c r="B203" s="17"/>
      <c r="C203" s="8"/>
      <c r="D203" s="18" t="s">
        <v>29</v>
      </c>
      <c r="E203" s="9"/>
      <c r="F203" s="19">
        <f>SUM(F196:F201)</f>
        <v>645</v>
      </c>
      <c r="G203" s="19">
        <f t="shared" ref="G203:J203" si="93">SUM(G196:G202)</f>
        <v>24.08</v>
      </c>
      <c r="H203" s="19">
        <f t="shared" si="93"/>
        <v>17.099999999999998</v>
      </c>
      <c r="I203" s="19">
        <f t="shared" si="93"/>
        <v>100.25</v>
      </c>
      <c r="J203" s="19">
        <f t="shared" si="93"/>
        <v>651.20000000000005</v>
      </c>
      <c r="K203" s="25"/>
      <c r="L203" s="19">
        <f t="shared" ref="L203" si="94">SUM(L196:L202)</f>
        <v>66.760000000000005</v>
      </c>
    </row>
    <row r="204" spans="1:12" ht="14.4">
      <c r="A204" s="26">
        <f>A196</f>
        <v>1</v>
      </c>
      <c r="B204" s="13">
        <f>B196</f>
        <v>11</v>
      </c>
      <c r="C204" s="10" t="s">
        <v>21</v>
      </c>
      <c r="D204" s="7" t="s">
        <v>22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>
      <c r="A205" s="23"/>
      <c r="B205" s="15"/>
      <c r="C205" s="11"/>
      <c r="D205" s="7" t="s">
        <v>23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>
      <c r="A206" s="23"/>
      <c r="B206" s="15"/>
      <c r="C206" s="11"/>
      <c r="D206" s="7" t="s">
        <v>24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>
      <c r="A207" s="23"/>
      <c r="B207" s="15"/>
      <c r="C207" s="11"/>
      <c r="D207" s="7" t="s">
        <v>25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>
      <c r="A208" s="23"/>
      <c r="B208" s="15"/>
      <c r="C208" s="11"/>
      <c r="D208" s="7" t="s">
        <v>26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>
      <c r="A209" s="23"/>
      <c r="B209" s="15"/>
      <c r="C209" s="11"/>
      <c r="D209" s="7" t="s">
        <v>27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>
      <c r="A210" s="23"/>
      <c r="B210" s="15"/>
      <c r="C210" s="11"/>
      <c r="D210" s="7" t="s">
        <v>28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>
      <c r="A213" s="24"/>
      <c r="B213" s="17"/>
      <c r="C213" s="8"/>
      <c r="D213" s="18" t="s">
        <v>29</v>
      </c>
      <c r="E213" s="9"/>
      <c r="F213" s="19">
        <f>SUM(F204:F212)</f>
        <v>0</v>
      </c>
      <c r="G213" s="19">
        <f t="shared" ref="G213:J213" si="95">SUM(G204:G212)</f>
        <v>0</v>
      </c>
      <c r="H213" s="19">
        <f t="shared" si="95"/>
        <v>0</v>
      </c>
      <c r="I213" s="19">
        <f t="shared" si="95"/>
        <v>0</v>
      </c>
      <c r="J213" s="19">
        <f t="shared" si="95"/>
        <v>0</v>
      </c>
      <c r="K213" s="25"/>
      <c r="L213" s="19">
        <f t="shared" ref="L213" si="96">SUM(L204:L212)</f>
        <v>0</v>
      </c>
    </row>
    <row r="214" spans="1:12" ht="15" thickBot="1">
      <c r="A214" s="29">
        <f>A196</f>
        <v>1</v>
      </c>
      <c r="B214" s="30">
        <f>B196</f>
        <v>11</v>
      </c>
      <c r="C214" s="55" t="s">
        <v>4</v>
      </c>
      <c r="D214" s="56"/>
      <c r="E214" s="31"/>
      <c r="F214" s="32">
        <f>F203+F213</f>
        <v>645</v>
      </c>
      <c r="G214" s="32">
        <f t="shared" ref="G214:J214" si="97">G203+G213</f>
        <v>24.08</v>
      </c>
      <c r="H214" s="32">
        <f t="shared" si="97"/>
        <v>17.099999999999998</v>
      </c>
      <c r="I214" s="32">
        <f t="shared" si="97"/>
        <v>100.25</v>
      </c>
      <c r="J214" s="32">
        <f t="shared" si="97"/>
        <v>651.20000000000005</v>
      </c>
      <c r="K214" s="32"/>
      <c r="L214" s="32">
        <f t="shared" ref="L214" si="98">L203+L213</f>
        <v>66.760000000000005</v>
      </c>
    </row>
    <row r="215" spans="1:12" ht="14.4">
      <c r="A215" s="14">
        <v>1</v>
      </c>
      <c r="B215" s="15">
        <v>12</v>
      </c>
      <c r="C215" s="22" t="s">
        <v>20</v>
      </c>
      <c r="D215" s="5" t="s">
        <v>117</v>
      </c>
      <c r="E215" s="39" t="s">
        <v>114</v>
      </c>
      <c r="F215" s="40">
        <v>60</v>
      </c>
      <c r="G215" s="40">
        <v>1.51</v>
      </c>
      <c r="H215" s="40">
        <v>4.26</v>
      </c>
      <c r="I215" s="40">
        <v>5.42</v>
      </c>
      <c r="J215" s="40">
        <v>66.09</v>
      </c>
      <c r="K215" s="41" t="s">
        <v>120</v>
      </c>
      <c r="L215" s="40">
        <v>66.760000000000005</v>
      </c>
    </row>
    <row r="216" spans="1:12" ht="14.4">
      <c r="A216" s="14"/>
      <c r="B216" s="15"/>
      <c r="C216" s="11"/>
      <c r="D216" s="6" t="s">
        <v>118</v>
      </c>
      <c r="E216" s="42" t="s">
        <v>115</v>
      </c>
      <c r="F216" s="43">
        <v>203</v>
      </c>
      <c r="G216" s="43">
        <v>16.68</v>
      </c>
      <c r="H216" s="43">
        <v>29.92</v>
      </c>
      <c r="I216" s="43">
        <v>35.19</v>
      </c>
      <c r="J216" s="43">
        <v>476.81</v>
      </c>
      <c r="K216" s="44" t="s">
        <v>121</v>
      </c>
      <c r="L216" s="43"/>
    </row>
    <row r="217" spans="1:12" ht="14.4">
      <c r="A217" s="14"/>
      <c r="B217" s="15"/>
      <c r="C217" s="11"/>
      <c r="D217" s="7" t="s">
        <v>26</v>
      </c>
      <c r="E217" s="42" t="s">
        <v>116</v>
      </c>
      <c r="F217" s="43">
        <v>236</v>
      </c>
      <c r="G217" s="43">
        <v>5.6</v>
      </c>
      <c r="H217" s="43">
        <v>11.5</v>
      </c>
      <c r="I217" s="43">
        <v>39.619999999999997</v>
      </c>
      <c r="J217" s="43">
        <v>284.37</v>
      </c>
      <c r="K217" s="44" t="s">
        <v>122</v>
      </c>
      <c r="L217" s="43"/>
    </row>
    <row r="218" spans="1:12" ht="14.4">
      <c r="A218" s="14"/>
      <c r="B218" s="15"/>
      <c r="C218" s="11"/>
      <c r="D218" s="7" t="s">
        <v>119</v>
      </c>
      <c r="E218" s="42" t="s">
        <v>56</v>
      </c>
      <c r="F218" s="43">
        <v>30</v>
      </c>
      <c r="G218" s="43">
        <v>2.2799999999999998</v>
      </c>
      <c r="H218" s="43">
        <v>0.27</v>
      </c>
      <c r="I218" s="43">
        <v>14.91</v>
      </c>
      <c r="J218" s="43">
        <v>71.19</v>
      </c>
      <c r="K218" s="44"/>
      <c r="L218" s="43"/>
    </row>
    <row r="219" spans="1:12" ht="14.4">
      <c r="A219" s="14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4.4">
      <c r="A220" s="14"/>
      <c r="B220" s="15"/>
      <c r="C220" s="11"/>
      <c r="D220" s="52"/>
      <c r="E220" s="42"/>
      <c r="F220" s="43"/>
      <c r="G220" s="43"/>
      <c r="H220" s="43"/>
      <c r="I220" s="43"/>
      <c r="J220" s="43"/>
      <c r="K220" s="44"/>
      <c r="L220" s="43"/>
    </row>
    <row r="221" spans="1:12" ht="14.4">
      <c r="A221" s="14"/>
      <c r="B221" s="15"/>
      <c r="C221" s="11"/>
      <c r="D221" s="6" t="s">
        <v>35</v>
      </c>
      <c r="E221" s="42"/>
      <c r="F221" s="43"/>
      <c r="G221" s="43"/>
      <c r="H221" s="43"/>
      <c r="I221" s="43"/>
      <c r="J221" s="43"/>
      <c r="K221" s="44"/>
      <c r="L221" s="43"/>
    </row>
    <row r="222" spans="1:12" ht="14.4">
      <c r="A222" s="16"/>
      <c r="B222" s="17"/>
      <c r="C222" s="8"/>
      <c r="D222" s="18" t="s">
        <v>29</v>
      </c>
      <c r="E222" s="9"/>
      <c r="F222" s="19">
        <f>SUM(F215:F221)</f>
        <v>529</v>
      </c>
      <c r="G222" s="19">
        <f t="shared" ref="G222:L222" si="99">SUM(G215:G221)</f>
        <v>26.07</v>
      </c>
      <c r="H222" s="19">
        <f t="shared" si="99"/>
        <v>45.95</v>
      </c>
      <c r="I222" s="19">
        <f t="shared" si="99"/>
        <v>95.139999999999986</v>
      </c>
      <c r="J222" s="19">
        <f t="shared" si="99"/>
        <v>898.46</v>
      </c>
      <c r="K222" s="25"/>
      <c r="L222" s="19">
        <f t="shared" si="99"/>
        <v>66.760000000000005</v>
      </c>
    </row>
    <row r="223" spans="1:12" ht="14.4">
      <c r="A223" s="13">
        <f>A215</f>
        <v>1</v>
      </c>
      <c r="B223" s="13">
        <f>B215</f>
        <v>12</v>
      </c>
      <c r="C223" s="10" t="s">
        <v>21</v>
      </c>
      <c r="D223" s="7" t="s">
        <v>22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>
      <c r="A224" s="14"/>
      <c r="B224" s="15"/>
      <c r="C224" s="11"/>
      <c r="D224" s="7" t="s">
        <v>23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>
      <c r="A225" s="14"/>
      <c r="B225" s="15"/>
      <c r="C225" s="11"/>
      <c r="D225" s="7" t="s">
        <v>24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>
      <c r="A226" s="14"/>
      <c r="B226" s="15"/>
      <c r="C226" s="11"/>
      <c r="D226" s="7" t="s">
        <v>25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>
      <c r="A227" s="14"/>
      <c r="B227" s="15"/>
      <c r="C227" s="11"/>
      <c r="D227" s="7" t="s">
        <v>26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>
      <c r="A228" s="14"/>
      <c r="B228" s="15"/>
      <c r="C228" s="11"/>
      <c r="D228" s="7" t="s">
        <v>27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>
      <c r="A229" s="14"/>
      <c r="B229" s="15"/>
      <c r="C229" s="11"/>
      <c r="D229" s="7" t="s">
        <v>28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>
      <c r="A230" s="14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>
      <c r="A231" s="14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>
      <c r="A232" s="16"/>
      <c r="B232" s="17"/>
      <c r="C232" s="8"/>
      <c r="D232" s="18" t="s">
        <v>29</v>
      </c>
      <c r="E232" s="9"/>
      <c r="F232" s="19">
        <f>SUM(F223:F231)</f>
        <v>0</v>
      </c>
      <c r="G232" s="19">
        <f t="shared" ref="G232:L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si="100"/>
        <v>0</v>
      </c>
    </row>
    <row r="233" spans="1:12" ht="15" thickBot="1">
      <c r="A233" s="33">
        <f>A215</f>
        <v>1</v>
      </c>
      <c r="B233" s="33">
        <f>B215</f>
        <v>12</v>
      </c>
      <c r="C233" s="55" t="s">
        <v>4</v>
      </c>
      <c r="D233" s="56"/>
      <c r="E233" s="31"/>
      <c r="F233" s="32">
        <f>F222+F232</f>
        <v>529</v>
      </c>
      <c r="G233" s="32">
        <f t="shared" ref="G233:L233" si="101">G222+G232</f>
        <v>26.07</v>
      </c>
      <c r="H233" s="32">
        <f t="shared" si="101"/>
        <v>45.95</v>
      </c>
      <c r="I233" s="32">
        <f t="shared" si="101"/>
        <v>95.139999999999986</v>
      </c>
      <c r="J233" s="32">
        <f t="shared" si="101"/>
        <v>898.46</v>
      </c>
      <c r="K233" s="32"/>
      <c r="L233" s="32">
        <f t="shared" si="101"/>
        <v>66.760000000000005</v>
      </c>
    </row>
    <row r="234" spans="1:12" ht="13.8" thickBot="1">
      <c r="A234" s="27"/>
      <c r="B234" s="28"/>
      <c r="C234" s="57" t="s">
        <v>5</v>
      </c>
      <c r="D234" s="57"/>
      <c r="E234" s="57"/>
      <c r="F234" s="34">
        <f>AVERAGE(F24,F43,F62,F81,F100,F119,F138,F157,F176,F195,F214,F233)</f>
        <v>588.16666666666663</v>
      </c>
      <c r="G234" s="54">
        <f>AVERAGE(G24,G43,G62,G81,G100,G119,G138,G157,G176,G195,G214,G233)</f>
        <v>23.359166666666667</v>
      </c>
      <c r="H234" s="54">
        <f t="shared" ref="H234:J234" si="102">AVERAGE(H24,H43,H62,H81,H100,H119,H138,H157,H176,H195,H214,H233)</f>
        <v>23.869166666666668</v>
      </c>
      <c r="I234" s="54">
        <f t="shared" si="102"/>
        <v>84.037500000000009</v>
      </c>
      <c r="J234" s="54">
        <f t="shared" si="102"/>
        <v>644.41500000000008</v>
      </c>
      <c r="K234" s="34"/>
      <c r="L234" s="34">
        <f t="shared" ref="L234" si="103">(L62+L81+L100+L119+L138+L157+L176+L195+L214+L233)/(IF(L62=0,0,1)+IF(L81=0,0,1)+IF(L100=0,0,1)+IF(L119=0,0,1)+IF(L138=0,0,1)+IF(L157=0,0,1)+IF(L176=0,0,1)+IF(L195=0,0,1)+IF(L214=0,0,1)+IF(L233=0,0,1))</f>
        <v>66.760000000000005</v>
      </c>
    </row>
  </sheetData>
  <mergeCells count="16">
    <mergeCell ref="C214:D214"/>
    <mergeCell ref="C233:D233"/>
    <mergeCell ref="C234:E234"/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2023-10-16T06:38:48Z</cp:lastPrinted>
  <dcterms:created xsi:type="dcterms:W3CDTF">2022-05-16T14:23:56Z</dcterms:created>
  <dcterms:modified xsi:type="dcterms:W3CDTF">2024-06-10T08:38:43Z</dcterms:modified>
</cp:coreProperties>
</file>