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51" i="1"/>
  <c r="I51"/>
  <c r="H51"/>
  <c r="G51"/>
  <c r="J184"/>
  <c r="I184"/>
  <c r="H184"/>
  <c r="G184"/>
  <c r="J70"/>
  <c r="I70"/>
  <c r="H70"/>
  <c r="G70"/>
  <c r="F203"/>
  <c r="G203"/>
  <c r="J203" l="1"/>
  <c r="H127"/>
  <c r="G127"/>
  <c r="F184"/>
  <c r="J89" l="1"/>
  <c r="J32" l="1"/>
  <c r="I32"/>
  <c r="H32"/>
  <c r="J13"/>
  <c r="I13"/>
  <c r="H13"/>
  <c r="G13"/>
  <c r="F13"/>
  <c r="F127"/>
  <c r="J127" l="1"/>
  <c r="I127"/>
  <c r="G32"/>
  <c r="G194" l="1"/>
  <c r="G195" s="1"/>
  <c r="I203"/>
  <c r="H203"/>
  <c r="J165"/>
  <c r="I165"/>
  <c r="H165"/>
  <c r="G165"/>
  <c r="F165"/>
  <c r="J146"/>
  <c r="I146"/>
  <c r="H146"/>
  <c r="G146"/>
  <c r="F146"/>
  <c r="I89"/>
  <c r="H89"/>
  <c r="G89"/>
  <c r="F89"/>
  <c r="F70"/>
  <c r="F51"/>
  <c r="F32"/>
  <c r="L233" l="1"/>
  <c r="L234" s="1"/>
  <c r="L213"/>
  <c r="L214" s="1"/>
  <c r="L194"/>
  <c r="L195" s="1"/>
  <c r="L175"/>
  <c r="L176" s="1"/>
  <c r="L156"/>
  <c r="L157" s="1"/>
  <c r="L137"/>
  <c r="L138" s="1"/>
  <c r="L119"/>
  <c r="L99"/>
  <c r="L100" s="1"/>
  <c r="L80"/>
  <c r="L81" s="1"/>
  <c r="L61"/>
  <c r="L62" s="1"/>
  <c r="L42"/>
  <c r="L43" s="1"/>
  <c r="L23"/>
  <c r="L24" s="1"/>
  <c r="J233"/>
  <c r="J213"/>
  <c r="J214"/>
  <c r="J194"/>
  <c r="J195" s="1"/>
  <c r="J175"/>
  <c r="J176" s="1"/>
  <c r="J156"/>
  <c r="J137"/>
  <c r="J138" s="1"/>
  <c r="J119"/>
  <c r="J99"/>
  <c r="J100" s="1"/>
  <c r="J80"/>
  <c r="J61"/>
  <c r="J62" s="1"/>
  <c r="J42"/>
  <c r="J43" s="1"/>
  <c r="J23"/>
  <c r="J24" s="1"/>
  <c r="I233"/>
  <c r="I213"/>
  <c r="I194"/>
  <c r="I195" s="1"/>
  <c r="I175"/>
  <c r="I176" s="1"/>
  <c r="I156"/>
  <c r="I157" s="1"/>
  <c r="I137"/>
  <c r="I138" s="1"/>
  <c r="I119"/>
  <c r="I99"/>
  <c r="I100" s="1"/>
  <c r="I80"/>
  <c r="I81" s="1"/>
  <c r="I61"/>
  <c r="I62"/>
  <c r="I42"/>
  <c r="I23"/>
  <c r="I24" s="1"/>
  <c r="H233"/>
  <c r="H213"/>
  <c r="H194"/>
  <c r="H195" s="1"/>
  <c r="H175"/>
  <c r="H156"/>
  <c r="H137"/>
  <c r="H119"/>
  <c r="H99"/>
  <c r="H80"/>
  <c r="H61"/>
  <c r="H42"/>
  <c r="H43" s="1"/>
  <c r="H23"/>
  <c r="G233"/>
  <c r="G213"/>
  <c r="G175"/>
  <c r="G156"/>
  <c r="G137"/>
  <c r="G119"/>
  <c r="G99"/>
  <c r="G80"/>
  <c r="G61"/>
  <c r="G62" s="1"/>
  <c r="G42"/>
  <c r="G43" s="1"/>
  <c r="G23"/>
  <c r="I214" l="1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I234" l="1"/>
  <c r="J234"/>
  <c r="H234"/>
  <c r="G234"/>
  <c r="B119"/>
  <c r="A119"/>
  <c r="A109"/>
  <c r="B233"/>
  <c r="A233"/>
  <c r="A223"/>
  <c r="F119" l="1"/>
  <c r="F233"/>
  <c r="B214"/>
  <c r="A214"/>
  <c r="F213"/>
  <c r="F214" s="1"/>
  <c r="B204"/>
  <c r="A204"/>
  <c r="B195"/>
  <c r="A195"/>
  <c r="F194"/>
  <c r="F195" s="1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 l="1"/>
  <c r="F138"/>
  <c r="F62"/>
  <c r="F24"/>
  <c r="F100"/>
  <c r="F81"/>
  <c r="F176"/>
  <c r="F157"/>
  <c r="F234" l="1"/>
</calcChain>
</file>

<file path=xl/sharedStrings.xml><?xml version="1.0" encoding="utf-8"?>
<sst xmlns="http://schemas.openxmlformats.org/spreadsheetml/2006/main" count="301" uniqueCount="102">
  <si>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</si>
  <si>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</si>
  <si>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</si>
  <si>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</si>
  <si>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</si>
  <si>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</si>
  <si>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</si>
  <si>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</si>
  <si>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</si>
  <si>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</si>
  <si>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</si>
  <si>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</si>
  <si>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</si>
  <si>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</si>
  <si>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</si>
  <si>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</si>
  <si>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</si>
  <si>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</si>
  <si>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</si>
  <si>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</si>
  <si>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</si>
  <si>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</si>
  <si>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</si>
  <si>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</si>
  <si>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</si>
  <si>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</si>
  <si>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</si>
  <si>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</si>
  <si>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</si>
  <si>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</si>
  <si>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</si>
  <si>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</si>
  <si>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</si>
  <si>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</si>
  <si>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</si>
  <si>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</si>
  <si>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</si>
  <si>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</si>
  <si>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</si>
  <si>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</si>
  <si>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</si>
  <si>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</si>
  <si>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</si>
  <si>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</si>
  <si>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</si>
  <si>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</si>
  <si>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</si>
  <si>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</si>
  <si>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</si>
  <si>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</si>
  <si>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</si>
  <si>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</si>
  <si>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</si>
  <si>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</si>
  <si>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</si>
  <si>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</si>
  <si>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</si>
  <si>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</si>
  <si>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</si>
  <si>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</si>
  <si>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</si>
  <si>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</si>
  <si>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</si>
  <si>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</si>
  <si>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</si>
  <si>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</si>
  <si>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</si>
  <si>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</si>
  <si>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</si>
  <si>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</si>
  <si>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</si>
  <si>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</si>
  <si>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</si>
  <si>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</si>
  <si>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</si>
  <si>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</si>
  <si>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</si>
  <si>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</si>
  <si>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</si>
  <si>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</si>
  <si>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</si>
  <si>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</si>
  <si>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</si>
  <si>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</si>
  <si>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</si>
  <si>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</si>
  <si>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</si>
  <si>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</si>
  <si>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</si>
  <si>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</si>
  <si>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</si>
  <si>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</si>
  <si>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</si>
  <si>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</si>
  <si>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</si>
  <si>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</si>
  <si>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</si>
  <si>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</si>
  <si>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</si>
  <si>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 xml:space="preserve">Директор </t>
  </si>
  <si>
    <t>Иванова Э.М.</t>
  </si>
  <si>
    <t>01</t>
  </si>
</sst>
</file>

<file path=xl/styles.xml><?xml version="1.0" encoding="utf-8"?>
<styleSheet xmlns="http://schemas.openxmlformats.org/spreadsheetml/2006/main">
  <numFmts count="1">
    <numFmt numFmtId="164" formatCode="0.000"/>
  </numFmts>
  <fonts count="16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zoomScale="110" zoomScaleNormal="142" zoomScaleSheetLayoutView="110" workbookViewId="0">
      <selection activeCell="D215" sqref="D215:L23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>
      <c r="A1" s="3" t="s">
        <v>5</v>
      </c>
      <c r="B1" s="4"/>
      <c r="C1" s="123">
        <v>137</v>
      </c>
      <c r="D1" s="124"/>
      <c r="E1" s="124"/>
      <c r="F1" s="5" t="s">
        <v>14</v>
      </c>
      <c r="G1" s="4" t="s">
        <v>15</v>
      </c>
      <c r="H1" s="125" t="s">
        <v>99</v>
      </c>
      <c r="I1" s="125"/>
      <c r="J1" s="125"/>
      <c r="K1" s="125"/>
    </row>
    <row r="2" spans="1:12" ht="17.399999999999999">
      <c r="A2" s="6" t="s">
        <v>43</v>
      </c>
      <c r="B2" s="4"/>
      <c r="C2" s="4"/>
      <c r="D2" s="3"/>
      <c r="E2" s="4"/>
      <c r="F2" s="4"/>
      <c r="G2" s="4" t="s">
        <v>16</v>
      </c>
      <c r="H2" s="126" t="s">
        <v>100</v>
      </c>
      <c r="I2" s="126"/>
      <c r="J2" s="126"/>
      <c r="K2" s="126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9" t="s">
        <v>101</v>
      </c>
      <c r="J3" s="51">
        <v>2026</v>
      </c>
      <c r="K3" s="3"/>
    </row>
    <row r="4" spans="1:12" ht="13.8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>
      <c r="A6" s="9">
        <v>1</v>
      </c>
      <c r="B6" s="10">
        <v>1</v>
      </c>
      <c r="C6" s="11" t="s">
        <v>18</v>
      </c>
      <c r="D6" s="48" t="s">
        <v>19</v>
      </c>
      <c r="E6" s="69" t="s">
        <v>63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64</v>
      </c>
      <c r="L6" s="71"/>
    </row>
    <row r="7" spans="1:12" ht="13.8">
      <c r="A7" s="15"/>
      <c r="B7" s="16"/>
      <c r="C7" s="17"/>
      <c r="D7" s="20" t="s">
        <v>19</v>
      </c>
      <c r="E7" s="43" t="s">
        <v>77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78</v>
      </c>
      <c r="L7" s="62"/>
    </row>
    <row r="8" spans="1:12" ht="27.6">
      <c r="A8" s="15"/>
      <c r="B8" s="16"/>
      <c r="C8" s="17"/>
      <c r="D8" s="20" t="s">
        <v>20</v>
      </c>
      <c r="E8" s="43" t="s">
        <v>87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88</v>
      </c>
      <c r="L8" s="62"/>
    </row>
    <row r="9" spans="1:12" ht="13.8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>
      <c r="A10" s="15"/>
      <c r="B10" s="16"/>
      <c r="C10" s="17"/>
      <c r="D10" s="20" t="s">
        <v>22</v>
      </c>
      <c r="E10" s="43" t="s">
        <v>85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47</v>
      </c>
      <c r="L10" s="62"/>
    </row>
    <row r="11" spans="1:12" ht="13.8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>
      <c r="A12" s="15"/>
      <c r="B12" s="16"/>
      <c r="C12" s="17"/>
      <c r="D12" s="90" t="s">
        <v>48</v>
      </c>
      <c r="E12" s="43" t="s">
        <v>86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3.8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>
      <c r="A25" s="37">
        <v>1</v>
      </c>
      <c r="B25" s="16">
        <v>2</v>
      </c>
      <c r="C25" s="11" t="s">
        <v>18</v>
      </c>
      <c r="D25" s="48" t="s">
        <v>19</v>
      </c>
      <c r="E25" s="103" t="s">
        <v>59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65</v>
      </c>
      <c r="L25" s="71"/>
    </row>
    <row r="26" spans="1:12" ht="13.8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>
      <c r="A27" s="37"/>
      <c r="B27" s="16"/>
      <c r="C27" s="17"/>
      <c r="D27" s="20" t="s">
        <v>20</v>
      </c>
      <c r="E27" s="99" t="s">
        <v>89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49</v>
      </c>
      <c r="L27" s="62"/>
    </row>
    <row r="28" spans="1:12" ht="13.8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>
      <c r="A30" s="37"/>
      <c r="B30" s="16"/>
      <c r="C30" s="17"/>
      <c r="D30" s="20" t="s">
        <v>24</v>
      </c>
      <c r="E30" s="100" t="s">
        <v>53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54</v>
      </c>
      <c r="L30" s="62"/>
    </row>
    <row r="31" spans="1:12" ht="13.8">
      <c r="A31" s="37"/>
      <c r="B31" s="16"/>
      <c r="C31" s="17"/>
      <c r="D31" s="90" t="s">
        <v>48</v>
      </c>
      <c r="E31" s="43" t="s">
        <v>66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>
      <c r="A44" s="9">
        <v>1</v>
      </c>
      <c r="B44" s="10">
        <v>3</v>
      </c>
      <c r="C44" s="11" t="s">
        <v>18</v>
      </c>
      <c r="D44" s="48" t="s">
        <v>19</v>
      </c>
      <c r="E44" s="91" t="s">
        <v>67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61</v>
      </c>
      <c r="L44" s="71"/>
    </row>
    <row r="45" spans="1:12" ht="13.8">
      <c r="A45" s="15"/>
      <c r="B45" s="16"/>
      <c r="C45" s="17"/>
      <c r="D45" s="20" t="s">
        <v>19</v>
      </c>
      <c r="E45" s="43" t="s">
        <v>45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44</v>
      </c>
      <c r="L45" s="77"/>
    </row>
    <row r="46" spans="1:12" ht="13.8">
      <c r="A46" s="15"/>
      <c r="B46" s="16"/>
      <c r="C46" s="17"/>
      <c r="D46" s="20" t="s">
        <v>20</v>
      </c>
      <c r="E46" s="43" t="s">
        <v>83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>
      <c r="A49" s="15"/>
      <c r="B49" s="16"/>
      <c r="C49" s="17"/>
      <c r="D49" s="20" t="s">
        <v>24</v>
      </c>
      <c r="E49" s="4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58</v>
      </c>
      <c r="L49" s="62"/>
    </row>
    <row r="50" spans="1:12" ht="13.8">
      <c r="A50" s="15"/>
      <c r="B50" s="16"/>
      <c r="C50" s="17"/>
      <c r="D50" s="90" t="s">
        <v>48</v>
      </c>
      <c r="E50" s="43" t="s">
        <v>79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52</v>
      </c>
      <c r="L50" s="62"/>
    </row>
    <row r="51" spans="1:12" ht="13.8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>
      <c r="A65" s="15"/>
      <c r="B65" s="16"/>
      <c r="C65" s="17"/>
      <c r="D65" s="20" t="s">
        <v>20</v>
      </c>
      <c r="E65" s="43" t="s">
        <v>80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>
      <c r="A67" s="15"/>
      <c r="B67" s="16"/>
      <c r="C67" s="17"/>
      <c r="D67" s="20" t="s">
        <v>22</v>
      </c>
      <c r="E67" s="43" t="s">
        <v>42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47</v>
      </c>
      <c r="L67" s="62"/>
    </row>
    <row r="68" spans="1:12" ht="13.8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>
      <c r="A69" s="15"/>
      <c r="B69" s="16"/>
      <c r="C69" s="17"/>
      <c r="D69" s="90" t="s">
        <v>48</v>
      </c>
      <c r="E69" s="43" t="s">
        <v>69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55</v>
      </c>
      <c r="L69" s="19"/>
    </row>
    <row r="70" spans="1:12" ht="13.8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>
      <c r="A82" s="9">
        <v>1</v>
      </c>
      <c r="B82" s="10">
        <v>5</v>
      </c>
      <c r="C82" s="11" t="s">
        <v>18</v>
      </c>
      <c r="D82" s="48" t="s">
        <v>19</v>
      </c>
      <c r="E82" s="91" t="s">
        <v>62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70</v>
      </c>
      <c r="L82" s="71"/>
    </row>
    <row r="83" spans="1:12" ht="13.8">
      <c r="A83" s="15"/>
      <c r="B83" s="16"/>
      <c r="C83" s="17"/>
      <c r="D83" s="20" t="s">
        <v>19</v>
      </c>
      <c r="E83" s="43" t="s">
        <v>71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81</v>
      </c>
      <c r="L83" s="62"/>
    </row>
    <row r="84" spans="1:12" ht="15.75" customHeight="1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>
      <c r="A87" s="15"/>
      <c r="B87" s="16"/>
      <c r="C87" s="17"/>
      <c r="D87" s="20" t="s">
        <v>24</v>
      </c>
      <c r="E87" s="43" t="s">
        <v>50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68</v>
      </c>
      <c r="L87" s="62"/>
    </row>
    <row r="88" spans="1:12" ht="13.8">
      <c r="A88" s="15"/>
      <c r="B88" s="16"/>
      <c r="C88" s="17"/>
      <c r="D88" s="90" t="s">
        <v>48</v>
      </c>
      <c r="E88" s="43" t="s">
        <v>82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13.8">
      <c r="A101" s="9">
        <v>1</v>
      </c>
      <c r="B101" s="10">
        <v>6</v>
      </c>
      <c r="C101" s="11" t="s">
        <v>18</v>
      </c>
      <c r="D101" s="107"/>
      <c r="E101" s="108"/>
      <c r="F101" s="109"/>
      <c r="G101" s="110"/>
      <c r="H101" s="110"/>
      <c r="I101" s="110"/>
      <c r="J101" s="109"/>
      <c r="K101" s="60"/>
      <c r="L101" s="71"/>
    </row>
    <row r="102" spans="1:12" ht="13.8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>
      <c r="A103" s="15"/>
      <c r="B103" s="16"/>
      <c r="C103" s="17"/>
      <c r="D103" s="20"/>
      <c r="E103" s="43"/>
      <c r="F103" s="64"/>
      <c r="G103" s="67"/>
      <c r="H103" s="67"/>
      <c r="I103" s="67"/>
      <c r="J103" s="64"/>
      <c r="K103" s="63"/>
      <c r="L103" s="62"/>
    </row>
    <row r="104" spans="1:12" ht="13.8">
      <c r="A104" s="15"/>
      <c r="B104" s="16"/>
      <c r="C104" s="17"/>
      <c r="D104" s="20"/>
      <c r="E104" s="65"/>
      <c r="F104" s="64"/>
      <c r="G104" s="67"/>
      <c r="H104" s="67"/>
      <c r="I104" s="67"/>
      <c r="J104" s="64"/>
      <c r="K104" s="63"/>
      <c r="L104" s="62"/>
    </row>
    <row r="105" spans="1:12" ht="13.8">
      <c r="A105" s="15"/>
      <c r="B105" s="16"/>
      <c r="C105" s="17"/>
      <c r="D105" s="20"/>
      <c r="E105" s="43"/>
      <c r="F105" s="64"/>
      <c r="G105" s="67"/>
      <c r="H105" s="67"/>
      <c r="I105" s="67"/>
      <c r="J105" s="64"/>
      <c r="K105" s="63"/>
      <c r="L105" s="62"/>
    </row>
    <row r="106" spans="1:12" ht="13.8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>
      <c r="A107" s="15"/>
      <c r="B107" s="16"/>
      <c r="C107" s="17"/>
      <c r="D107" s="90"/>
      <c r="E107" s="43"/>
      <c r="F107" s="64"/>
      <c r="G107" s="67"/>
      <c r="H107" s="67"/>
      <c r="I107" s="67"/>
      <c r="J107" s="64"/>
      <c r="K107" s="63"/>
      <c r="L107" s="62"/>
    </row>
    <row r="108" spans="1:12" ht="13.8">
      <c r="A108" s="23"/>
      <c r="B108" s="24"/>
      <c r="C108" s="25"/>
      <c r="D108" s="26"/>
      <c r="E108" s="72"/>
      <c r="F108" s="73"/>
      <c r="G108" s="74"/>
      <c r="H108" s="74"/>
      <c r="I108" s="74"/>
      <c r="J108" s="73"/>
      <c r="K108" s="75"/>
      <c r="L108" s="73"/>
    </row>
    <row r="109" spans="1:12" ht="13.8">
      <c r="A109" s="30">
        <f>A101</f>
        <v>1</v>
      </c>
      <c r="B109" s="31">
        <v>6</v>
      </c>
      <c r="C109" s="32" t="s">
        <v>23</v>
      </c>
      <c r="D109" s="41"/>
      <c r="E109" s="21"/>
      <c r="F109" s="19"/>
      <c r="G109" s="19"/>
      <c r="H109" s="19"/>
      <c r="I109" s="19"/>
      <c r="J109" s="19"/>
      <c r="K109" s="22"/>
      <c r="L109" s="19"/>
    </row>
    <row r="110" spans="1:12" ht="13.8">
      <c r="A110" s="15"/>
      <c r="B110" s="16"/>
      <c r="C110" s="17"/>
      <c r="D110" s="41"/>
      <c r="E110" s="21"/>
      <c r="F110" s="19"/>
      <c r="G110" s="19"/>
      <c r="H110" s="19"/>
      <c r="I110" s="19"/>
      <c r="J110" s="19"/>
      <c r="K110" s="22"/>
      <c r="L110" s="19"/>
    </row>
    <row r="111" spans="1:12" ht="13.8">
      <c r="A111" s="15"/>
      <c r="B111" s="16"/>
      <c r="C111" s="17"/>
      <c r="D111" s="41"/>
      <c r="E111" s="21"/>
      <c r="F111" s="19"/>
      <c r="G111" s="19"/>
      <c r="H111" s="19"/>
      <c r="I111" s="19"/>
      <c r="J111" s="19"/>
      <c r="K111" s="22"/>
      <c r="L111" s="19"/>
    </row>
    <row r="112" spans="1:12" ht="13.8">
      <c r="A112" s="15"/>
      <c r="B112" s="16"/>
      <c r="C112" s="17"/>
      <c r="D112" s="41"/>
      <c r="E112" s="21"/>
      <c r="F112" s="19"/>
      <c r="G112" s="19"/>
      <c r="H112" s="19"/>
      <c r="I112" s="19"/>
      <c r="J112" s="19"/>
      <c r="K112" s="22"/>
      <c r="L112" s="19"/>
    </row>
    <row r="113" spans="1:12" ht="13.8">
      <c r="A113" s="15"/>
      <c r="B113" s="16"/>
      <c r="C113" s="17"/>
      <c r="D113" s="41"/>
      <c r="E113" s="21"/>
      <c r="F113" s="19"/>
      <c r="G113" s="19"/>
      <c r="H113" s="19"/>
      <c r="I113" s="19"/>
      <c r="J113" s="19"/>
      <c r="K113" s="22"/>
      <c r="L113" s="19"/>
    </row>
    <row r="114" spans="1:12" ht="13.8">
      <c r="A114" s="15"/>
      <c r="B114" s="16"/>
      <c r="C114" s="17"/>
      <c r="D114" s="41"/>
      <c r="E114" s="21"/>
      <c r="F114" s="19"/>
      <c r="G114" s="19"/>
      <c r="H114" s="19"/>
      <c r="I114" s="19"/>
      <c r="J114" s="19"/>
      <c r="K114" s="22"/>
      <c r="L114" s="19"/>
    </row>
    <row r="115" spans="1:12" ht="13.8">
      <c r="A115" s="15"/>
      <c r="B115" s="16"/>
      <c r="C115" s="17"/>
      <c r="D115" s="41"/>
      <c r="E115" s="21"/>
      <c r="F115" s="19"/>
      <c r="G115" s="19"/>
      <c r="H115" s="19"/>
      <c r="I115" s="19"/>
      <c r="J115" s="19"/>
      <c r="K115" s="22"/>
      <c r="L115" s="19"/>
    </row>
    <row r="116" spans="1:12" ht="13.8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>
      <c r="A118" s="23"/>
      <c r="B118" s="24"/>
      <c r="C118" s="25"/>
      <c r="D118" s="26"/>
      <c r="E118" s="27"/>
      <c r="F118" s="28"/>
      <c r="G118" s="28"/>
      <c r="H118" s="28"/>
      <c r="I118" s="28"/>
      <c r="J118" s="28"/>
      <c r="K118" s="29"/>
      <c r="L118" s="28"/>
    </row>
    <row r="119" spans="1:12" ht="15.75" customHeight="1" thickBot="1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2">F108+F118</f>
        <v>0</v>
      </c>
      <c r="G119" s="40">
        <f t="shared" ref="G119:J119" si="23">G108+G118</f>
        <v>0</v>
      </c>
      <c r="H119" s="40">
        <f t="shared" si="23"/>
        <v>0</v>
      </c>
      <c r="I119" s="40">
        <f t="shared" si="23"/>
        <v>0</v>
      </c>
      <c r="J119" s="36">
        <f t="shared" si="23"/>
        <v>0</v>
      </c>
      <c r="K119" s="36"/>
      <c r="L119" s="36">
        <f t="shared" ref="L119" si="24">L108+L118</f>
        <v>0</v>
      </c>
    </row>
    <row r="120" spans="1:12" ht="31.2">
      <c r="A120" s="9">
        <v>2</v>
      </c>
      <c r="B120" s="10">
        <v>1</v>
      </c>
      <c r="C120" s="11" t="s">
        <v>18</v>
      </c>
      <c r="D120" s="107" t="s">
        <v>19</v>
      </c>
      <c r="E120" s="43" t="s">
        <v>74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90</v>
      </c>
      <c r="L120" s="71"/>
    </row>
    <row r="121" spans="1:12" ht="13.8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78</v>
      </c>
      <c r="L121" s="62"/>
    </row>
    <row r="122" spans="1:12" ht="27.6">
      <c r="A122" s="15"/>
      <c r="B122" s="16"/>
      <c r="C122" s="17"/>
      <c r="D122" s="20" t="s">
        <v>20</v>
      </c>
      <c r="E122" s="43" t="s">
        <v>87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88</v>
      </c>
      <c r="L122" s="62"/>
    </row>
    <row r="123" spans="1:12" ht="13.8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>
      <c r="A126" s="15"/>
      <c r="B126" s="16"/>
      <c r="C126" s="17"/>
      <c r="D126" s="90" t="s">
        <v>48</v>
      </c>
      <c r="E126" s="43" t="s">
        <v>86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27">G127+G137</f>
        <v>20.119</v>
      </c>
      <c r="H138" s="36">
        <f t="shared" si="27"/>
        <v>16.077000000000002</v>
      </c>
      <c r="I138" s="36">
        <f t="shared" si="27"/>
        <v>80.231999999999999</v>
      </c>
      <c r="J138" s="36">
        <f t="shared" si="27"/>
        <v>550</v>
      </c>
      <c r="K138" s="36"/>
      <c r="L138" s="36">
        <f t="shared" ref="L138" si="28">L127+L137</f>
        <v>92.76</v>
      </c>
    </row>
    <row r="139" spans="1:12" ht="13.8">
      <c r="A139" s="37">
        <v>2</v>
      </c>
      <c r="B139" s="16">
        <v>2</v>
      </c>
      <c r="C139" s="11" t="s">
        <v>18</v>
      </c>
      <c r="D139" s="48" t="s">
        <v>19</v>
      </c>
      <c r="E139" s="103" t="s">
        <v>73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60</v>
      </c>
      <c r="L139" s="71"/>
    </row>
    <row r="140" spans="1:12" ht="13.8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>
      <c r="A144" s="37"/>
      <c r="B144" s="16"/>
      <c r="C144" s="17"/>
      <c r="D144" s="20" t="s">
        <v>24</v>
      </c>
      <c r="E144" s="100" t="s">
        <v>53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54</v>
      </c>
      <c r="L144" s="62"/>
    </row>
    <row r="145" spans="1:12" ht="13.8">
      <c r="A145" s="37"/>
      <c r="B145" s="16"/>
      <c r="C145" s="17"/>
      <c r="D145" s="90" t="s">
        <v>48</v>
      </c>
      <c r="E145" s="43" t="s">
        <v>82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29">SUM(G139:G145)</f>
        <v>18.823999999999998</v>
      </c>
      <c r="H146" s="74">
        <f t="shared" si="29"/>
        <v>19.529</v>
      </c>
      <c r="I146" s="74">
        <f t="shared" si="29"/>
        <v>74.262</v>
      </c>
      <c r="J146" s="73">
        <f t="shared" si="29"/>
        <v>552</v>
      </c>
      <c r="K146" s="75"/>
      <c r="L146" s="73">
        <v>92.76</v>
      </c>
    </row>
    <row r="147" spans="1:12" ht="13.8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4.4" thickBot="1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2">G146+G156</f>
        <v>18.823999999999998</v>
      </c>
      <c r="H157" s="36">
        <f t="shared" si="32"/>
        <v>19.529</v>
      </c>
      <c r="I157" s="36">
        <f t="shared" si="32"/>
        <v>74.262</v>
      </c>
      <c r="J157" s="36">
        <f t="shared" si="32"/>
        <v>552</v>
      </c>
      <c r="K157" s="36"/>
      <c r="L157" s="36">
        <f t="shared" ref="L157" si="33">L146+L156</f>
        <v>92.76</v>
      </c>
    </row>
    <row r="158" spans="1:12" ht="13.8">
      <c r="A158" s="9">
        <v>2</v>
      </c>
      <c r="B158" s="10">
        <v>3</v>
      </c>
      <c r="C158" s="11" t="s">
        <v>18</v>
      </c>
      <c r="D158" s="48" t="s">
        <v>19</v>
      </c>
      <c r="E158" s="103" t="s">
        <v>76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>
      <c r="A160" s="15"/>
      <c r="B160" s="16"/>
      <c r="C160" s="17"/>
      <c r="D160" s="20" t="s">
        <v>20</v>
      </c>
      <c r="E160" s="43" t="s">
        <v>83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>
      <c r="A162" s="15"/>
      <c r="B162" s="16"/>
      <c r="C162" s="17"/>
      <c r="D162" s="20" t="s">
        <v>22</v>
      </c>
      <c r="E162" s="43" t="s">
        <v>42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47</v>
      </c>
      <c r="L162" s="19"/>
    </row>
    <row r="163" spans="1:12" ht="13.8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>
      <c r="A164" s="15"/>
      <c r="B164" s="16"/>
      <c r="C164" s="17"/>
      <c r="D164" s="90" t="s">
        <v>48</v>
      </c>
      <c r="E164" s="43" t="s">
        <v>66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4">SUM(G158:G164)</f>
        <v>17.492000000000001</v>
      </c>
      <c r="H165" s="74">
        <f>SUM(H158:H164)</f>
        <v>20.645</v>
      </c>
      <c r="I165" s="74">
        <f t="shared" si="34"/>
        <v>87.101000000000013</v>
      </c>
      <c r="J165" s="73">
        <f t="shared" si="34"/>
        <v>613</v>
      </c>
      <c r="K165" s="29"/>
      <c r="L165" s="73">
        <v>92.76</v>
      </c>
    </row>
    <row r="166" spans="1:12" ht="13.8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5">SUM(G166:G174)</f>
        <v>0</v>
      </c>
      <c r="H175" s="28">
        <f t="shared" si="35"/>
        <v>0</v>
      </c>
      <c r="I175" s="28">
        <f t="shared" si="35"/>
        <v>0</v>
      </c>
      <c r="J175" s="28">
        <f t="shared" si="35"/>
        <v>0</v>
      </c>
      <c r="K175" s="29"/>
      <c r="L175" s="28">
        <f t="shared" ref="L175" si="36">SUM(L166:L174)</f>
        <v>0</v>
      </c>
    </row>
    <row r="176" spans="1:12" ht="14.4" thickBot="1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37">G165+G175</f>
        <v>17.492000000000001</v>
      </c>
      <c r="H176" s="36">
        <f t="shared" si="37"/>
        <v>20.645</v>
      </c>
      <c r="I176" s="36">
        <f t="shared" si="37"/>
        <v>87.101000000000013</v>
      </c>
      <c r="J176" s="36">
        <f t="shared" si="37"/>
        <v>613</v>
      </c>
      <c r="K176" s="36"/>
      <c r="L176" s="36">
        <f t="shared" ref="L176" si="38">L165+L175</f>
        <v>92.76</v>
      </c>
    </row>
    <row r="177" spans="1:12" ht="13.8">
      <c r="A177" s="9">
        <v>2</v>
      </c>
      <c r="B177" s="10">
        <v>4</v>
      </c>
      <c r="C177" s="11" t="s">
        <v>18</v>
      </c>
      <c r="D177" s="48" t="s">
        <v>19</v>
      </c>
      <c r="E177" s="91" t="s">
        <v>84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56</v>
      </c>
      <c r="L177" s="71"/>
    </row>
    <row r="178" spans="1:12" ht="13.8">
      <c r="A178" s="15"/>
      <c r="B178" s="16"/>
      <c r="C178" s="17"/>
      <c r="D178" s="20" t="s">
        <v>19</v>
      </c>
      <c r="E178" s="43" t="s">
        <v>45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44</v>
      </c>
      <c r="L178" s="62"/>
    </row>
    <row r="179" spans="1:12" ht="13.8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>
      <c r="A182" s="15"/>
      <c r="B182" s="16"/>
      <c r="C182" s="17"/>
      <c r="D182" s="20" t="s">
        <v>24</v>
      </c>
      <c r="E182" s="43" t="s">
        <v>92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93</v>
      </c>
      <c r="L182" s="62"/>
    </row>
    <row r="183" spans="1:12" ht="27.6">
      <c r="A183" s="15"/>
      <c r="B183" s="16"/>
      <c r="C183" s="17"/>
      <c r="D183" s="90" t="s">
        <v>48</v>
      </c>
      <c r="E183" s="43" t="s">
        <v>94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95</v>
      </c>
      <c r="L183" s="19"/>
    </row>
    <row r="184" spans="1:12" ht="14.4" thickBot="1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39">SUM(H185:H193)</f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4.4" thickBot="1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1">G184+G194</f>
        <v>20.004000000000001</v>
      </c>
      <c r="H195" s="36">
        <f t="shared" si="41"/>
        <v>19.93</v>
      </c>
      <c r="I195" s="36">
        <f t="shared" si="41"/>
        <v>87.956999999999994</v>
      </c>
      <c r="J195" s="36">
        <f t="shared" si="41"/>
        <v>615</v>
      </c>
      <c r="K195" s="36"/>
      <c r="L195" s="36">
        <f t="shared" ref="L195" si="42">L184+L194</f>
        <v>92.76</v>
      </c>
    </row>
    <row r="196" spans="1:12" ht="27.6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72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96</v>
      </c>
      <c r="L196" s="45"/>
    </row>
    <row r="197" spans="1:12" ht="15.6">
      <c r="A197" s="15"/>
      <c r="B197" s="16"/>
      <c r="C197" s="17"/>
      <c r="D197" s="20" t="s">
        <v>19</v>
      </c>
      <c r="E197" s="43" t="s">
        <v>71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51</v>
      </c>
      <c r="L197" s="46"/>
    </row>
    <row r="198" spans="1:12" ht="27.6">
      <c r="A198" s="15"/>
      <c r="B198" s="16"/>
      <c r="C198" s="17"/>
      <c r="D198" s="20" t="s">
        <v>20</v>
      </c>
      <c r="E198" s="43" t="s">
        <v>97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98</v>
      </c>
      <c r="L198" s="46"/>
    </row>
    <row r="199" spans="1:12" ht="15.6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>
      <c r="A201" s="15"/>
      <c r="B201" s="16"/>
      <c r="C201" s="17"/>
      <c r="D201" s="20" t="s">
        <v>24</v>
      </c>
      <c r="E201" s="43" t="s">
        <v>50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68</v>
      </c>
      <c r="L201" s="46"/>
    </row>
    <row r="202" spans="1:12" ht="13.8">
      <c r="A202" s="15"/>
      <c r="B202" s="16"/>
      <c r="C202" s="17"/>
      <c r="D202" s="90" t="s">
        <v>48</v>
      </c>
      <c r="E202" s="43" t="s">
        <v>75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3">SUM(G204:G212)</f>
        <v>0</v>
      </c>
      <c r="H213" s="28">
        <f t="shared" si="43"/>
        <v>0</v>
      </c>
      <c r="I213" s="28">
        <f t="shared" si="43"/>
        <v>0</v>
      </c>
      <c r="J213" s="28">
        <f t="shared" si="43"/>
        <v>0</v>
      </c>
      <c r="K213" s="29"/>
      <c r="L213" s="28">
        <f t="shared" ref="L213" si="44">SUM(L204:L212)</f>
        <v>0</v>
      </c>
    </row>
    <row r="214" spans="1:12" ht="14.4" thickBot="1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5">G203+G213</f>
        <v>20.209</v>
      </c>
      <c r="H214" s="36">
        <f t="shared" si="45"/>
        <v>20.75</v>
      </c>
      <c r="I214" s="36">
        <f t="shared" si="45"/>
        <v>74.420999999999992</v>
      </c>
      <c r="J214" s="36">
        <f t="shared" si="45"/>
        <v>572</v>
      </c>
      <c r="K214" s="36"/>
      <c r="L214" s="36">
        <f t="shared" ref="L214" si="46">L203+L213</f>
        <v>92.76</v>
      </c>
    </row>
    <row r="215" spans="1:12" ht="12.75" customHeight="1">
      <c r="A215" s="9">
        <v>2</v>
      </c>
      <c r="B215" s="10">
        <v>6</v>
      </c>
      <c r="C215" s="11" t="s">
        <v>18</v>
      </c>
      <c r="D215" s="48"/>
      <c r="E215" s="103"/>
      <c r="F215" s="104"/>
      <c r="G215" s="105"/>
      <c r="H215" s="105"/>
      <c r="I215" s="105"/>
      <c r="J215" s="104"/>
      <c r="K215" s="66"/>
      <c r="L215" s="71"/>
    </row>
    <row r="216" spans="1:12" ht="13.8">
      <c r="A216" s="15"/>
      <c r="B216" s="16"/>
      <c r="C216" s="17"/>
      <c r="D216" s="20"/>
      <c r="E216" s="43"/>
      <c r="F216" s="64"/>
      <c r="G216" s="67"/>
      <c r="H216" s="67"/>
      <c r="I216" s="67"/>
      <c r="J216" s="64"/>
      <c r="K216" s="63"/>
      <c r="L216" s="62"/>
    </row>
    <row r="217" spans="1:12" ht="13.8">
      <c r="A217" s="15"/>
      <c r="B217" s="16"/>
      <c r="C217" s="17"/>
      <c r="D217" s="20"/>
      <c r="E217" s="99"/>
      <c r="F217" s="64"/>
      <c r="G217" s="67"/>
      <c r="H217" s="64"/>
      <c r="I217" s="67"/>
      <c r="J217" s="64"/>
      <c r="K217" s="98"/>
      <c r="L217" s="62"/>
    </row>
    <row r="218" spans="1:12" ht="13.8">
      <c r="A218" s="15"/>
      <c r="B218" s="16"/>
      <c r="C218" s="17"/>
      <c r="D218" s="20"/>
      <c r="E218" s="65"/>
      <c r="F218" s="64"/>
      <c r="G218" s="67"/>
      <c r="H218" s="67"/>
      <c r="I218" s="67"/>
      <c r="J218" s="64"/>
      <c r="K218" s="63"/>
      <c r="L218" s="62"/>
    </row>
    <row r="219" spans="1:12" ht="13.8">
      <c r="A219" s="15"/>
      <c r="B219" s="16"/>
      <c r="C219" s="17"/>
      <c r="D219" s="20"/>
      <c r="E219" s="43"/>
      <c r="F219" s="64"/>
      <c r="G219" s="67"/>
      <c r="H219" s="67"/>
      <c r="I219" s="67"/>
      <c r="J219" s="64"/>
      <c r="K219" s="63"/>
      <c r="L219" s="62"/>
    </row>
    <row r="220" spans="1:12" ht="13.8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>
      <c r="A221" s="15"/>
      <c r="B221" s="16"/>
      <c r="C221" s="17"/>
      <c r="D221" s="90"/>
      <c r="E221" s="43"/>
      <c r="F221" s="64"/>
      <c r="G221" s="67"/>
      <c r="H221" s="67"/>
      <c r="I221" s="67"/>
      <c r="J221" s="64"/>
      <c r="K221" s="63"/>
      <c r="L221" s="62"/>
    </row>
    <row r="222" spans="1:12" ht="13.8">
      <c r="A222" s="23"/>
      <c r="B222" s="24"/>
      <c r="C222" s="25"/>
      <c r="D222" s="26"/>
      <c r="E222" s="72"/>
      <c r="F222" s="73"/>
      <c r="G222" s="74"/>
      <c r="H222" s="73"/>
      <c r="I222" s="73"/>
      <c r="J222" s="73"/>
      <c r="K222" s="75"/>
      <c r="L222" s="73"/>
    </row>
    <row r="223" spans="1:12" ht="13.8">
      <c r="A223" s="30">
        <f>A215</f>
        <v>2</v>
      </c>
      <c r="B223" s="31">
        <v>6</v>
      </c>
      <c r="C223" s="32" t="s">
        <v>23</v>
      </c>
      <c r="D223" s="41"/>
      <c r="E223" s="21"/>
      <c r="F223" s="19"/>
      <c r="G223" s="19"/>
      <c r="H223" s="19"/>
      <c r="I223" s="19"/>
      <c r="J223" s="19"/>
      <c r="K223" s="22"/>
      <c r="L223" s="19"/>
    </row>
    <row r="224" spans="1:12" ht="13.8">
      <c r="A224" s="15"/>
      <c r="B224" s="16"/>
      <c r="C224" s="17"/>
      <c r="D224" s="41"/>
      <c r="E224" s="21"/>
      <c r="F224" s="19"/>
      <c r="G224" s="19"/>
      <c r="H224" s="19"/>
      <c r="I224" s="19"/>
      <c r="J224" s="19"/>
      <c r="K224" s="22"/>
      <c r="L224" s="19"/>
    </row>
    <row r="225" spans="1:12" ht="13.8">
      <c r="A225" s="15"/>
      <c r="B225" s="16"/>
      <c r="C225" s="17"/>
      <c r="D225" s="41"/>
      <c r="E225" s="21"/>
      <c r="F225" s="19"/>
      <c r="G225" s="19"/>
      <c r="H225" s="19"/>
      <c r="I225" s="19"/>
      <c r="J225" s="19"/>
      <c r="K225" s="22"/>
      <c r="L225" s="19"/>
    </row>
    <row r="226" spans="1:12" ht="13.8">
      <c r="A226" s="15"/>
      <c r="B226" s="16"/>
      <c r="C226" s="17"/>
      <c r="D226" s="41"/>
      <c r="E226" s="21"/>
      <c r="F226" s="19"/>
      <c r="G226" s="19"/>
      <c r="H226" s="19"/>
      <c r="I226" s="19"/>
      <c r="J226" s="19"/>
      <c r="K226" s="22"/>
      <c r="L226" s="19"/>
    </row>
    <row r="227" spans="1:12" ht="13.8">
      <c r="A227" s="15"/>
      <c r="B227" s="16"/>
      <c r="C227" s="17"/>
      <c r="D227" s="41"/>
      <c r="E227" s="21"/>
      <c r="F227" s="19"/>
      <c r="G227" s="19"/>
      <c r="H227" s="19"/>
      <c r="I227" s="19"/>
      <c r="J227" s="19"/>
      <c r="K227" s="22"/>
      <c r="L227" s="19"/>
    </row>
    <row r="228" spans="1:12" ht="13.8">
      <c r="A228" s="15"/>
      <c r="B228" s="16"/>
      <c r="C228" s="17"/>
      <c r="D228" s="41"/>
      <c r="E228" s="21"/>
      <c r="F228" s="19"/>
      <c r="G228" s="19"/>
      <c r="H228" s="19"/>
      <c r="I228" s="19"/>
      <c r="J228" s="19"/>
      <c r="K228" s="22"/>
      <c r="L228" s="19"/>
    </row>
    <row r="229" spans="1:12" ht="13.8">
      <c r="A229" s="15"/>
      <c r="B229" s="16"/>
      <c r="C229" s="17"/>
      <c r="D229" s="41"/>
      <c r="E229" s="21"/>
      <c r="F229" s="19"/>
      <c r="G229" s="19"/>
      <c r="H229" s="19"/>
      <c r="I229" s="19"/>
      <c r="J229" s="19"/>
      <c r="K229" s="22"/>
      <c r="L229" s="19"/>
    </row>
    <row r="230" spans="1:12" ht="13.8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>
      <c r="A232" s="23"/>
      <c r="B232" s="24"/>
      <c r="C232" s="25"/>
      <c r="D232" s="26"/>
      <c r="E232" s="27"/>
      <c r="F232" s="28"/>
      <c r="G232" s="28"/>
      <c r="H232" s="28"/>
      <c r="I232" s="28"/>
      <c r="J232" s="28"/>
      <c r="K232" s="29"/>
      <c r="L232" s="28"/>
    </row>
    <row r="233" spans="1:12" ht="14.4" thickBot="1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0</v>
      </c>
      <c r="G233" s="36">
        <f t="shared" ref="G233:J233" si="47">G222+G232</f>
        <v>0</v>
      </c>
      <c r="H233" s="36">
        <f t="shared" si="47"/>
        <v>0</v>
      </c>
      <c r="I233" s="36">
        <f t="shared" si="47"/>
        <v>0</v>
      </c>
      <c r="J233" s="36">
        <f t="shared" si="47"/>
        <v>0</v>
      </c>
      <c r="K233" s="36"/>
      <c r="L233" s="36">
        <f t="shared" ref="L233:L234" si="48">L222+L232</f>
        <v>0</v>
      </c>
    </row>
    <row r="234" spans="1:12" ht="13.8" thickBot="1">
      <c r="A234" s="82"/>
      <c r="B234" s="83"/>
      <c r="C234" s="120" t="s">
        <v>46</v>
      </c>
      <c r="D234" s="120"/>
      <c r="E234" s="120"/>
      <c r="F234" s="87">
        <f>(F233+F214+F195+F176+F157+F138+F119+F100+F81+F62+F43+F24)/12</f>
        <v>478.83333333333331</v>
      </c>
      <c r="G234" s="86">
        <f>(G233+G214+G195+G176+G157+G138+G119+G100+G81+G62+G43+G24)/12</f>
        <v>15.852083333333333</v>
      </c>
      <c r="H234" s="86">
        <f>(H233+H214+H195+H176+H157+H138+H119+H100+H81+H62+H43+H24)/12</f>
        <v>15.994416666666668</v>
      </c>
      <c r="I234" s="86">
        <f>(I233+I214+I195+I176+I157+I138+I119+I100+I81+I62+I43+I24)/12</f>
        <v>68.604083333333321</v>
      </c>
      <c r="J234" s="87">
        <f>(J233+J214+J195+J176+J157+J138+J119+J100+J81+J62+J43+J24)/12</f>
        <v>486.33333333333331</v>
      </c>
      <c r="K234" s="84"/>
      <c r="L234" s="85">
        <f t="shared" si="48"/>
        <v>0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2025-12-19T11:10:35Z</dcterms:modified>
</cp:coreProperties>
</file>