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4670" windowHeight="11445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03" i="1"/>
  <c r="G203"/>
  <c r="G184"/>
  <c r="G51"/>
  <c r="J203"/>
  <c r="H127"/>
  <c r="G127"/>
  <c r="J184"/>
  <c r="H184"/>
  <c r="F184"/>
  <c r="I184"/>
  <c r="J89"/>
  <c r="J32"/>
  <c r="I32"/>
  <c r="H32"/>
  <c r="J13"/>
  <c r="I13"/>
  <c r="H13"/>
  <c r="G13"/>
  <c r="F13"/>
  <c r="G70"/>
  <c r="H51"/>
  <c r="F127"/>
  <c r="J127"/>
  <c r="I127"/>
  <c r="G32"/>
  <c r="G194"/>
  <c r="G195"/>
  <c r="I70"/>
  <c r="I203"/>
  <c r="H203"/>
  <c r="J165"/>
  <c r="I165"/>
  <c r="H165"/>
  <c r="G165"/>
  <c r="F165"/>
  <c r="J146"/>
  <c r="I146"/>
  <c r="H146"/>
  <c r="G146"/>
  <c r="F146"/>
  <c r="I89"/>
  <c r="H89"/>
  <c r="G89"/>
  <c r="F89"/>
  <c r="J70"/>
  <c r="H70"/>
  <c r="F70"/>
  <c r="J51"/>
  <c r="I51"/>
  <c r="F51"/>
  <c r="F32"/>
  <c r="L232"/>
  <c r="L233"/>
  <c r="L234" s="1"/>
  <c r="L213"/>
  <c r="L214"/>
  <c r="L194"/>
  <c r="L195"/>
  <c r="L175"/>
  <c r="L176"/>
  <c r="L156"/>
  <c r="L157"/>
  <c r="L137"/>
  <c r="L138"/>
  <c r="L118"/>
  <c r="L119" s="1"/>
  <c r="L99"/>
  <c r="L100"/>
  <c r="L80"/>
  <c r="L81"/>
  <c r="L61"/>
  <c r="L62"/>
  <c r="L42"/>
  <c r="L43"/>
  <c r="L23"/>
  <c r="L24"/>
  <c r="J232"/>
  <c r="J233"/>
  <c r="J213"/>
  <c r="J214"/>
  <c r="J194"/>
  <c r="J195"/>
  <c r="J175"/>
  <c r="J176"/>
  <c r="J156"/>
  <c r="J137"/>
  <c r="J138"/>
  <c r="J118"/>
  <c r="J119" s="1"/>
  <c r="J99"/>
  <c r="J100"/>
  <c r="J80"/>
  <c r="J61"/>
  <c r="J62"/>
  <c r="J42"/>
  <c r="J43"/>
  <c r="J23"/>
  <c r="J24"/>
  <c r="I232"/>
  <c r="I233"/>
  <c r="I234" s="1"/>
  <c r="I213"/>
  <c r="I194"/>
  <c r="I195"/>
  <c r="I175"/>
  <c r="I176"/>
  <c r="I156"/>
  <c r="I157"/>
  <c r="I137"/>
  <c r="I138"/>
  <c r="I118"/>
  <c r="I119"/>
  <c r="I99"/>
  <c r="I100"/>
  <c r="I80"/>
  <c r="I81"/>
  <c r="I61"/>
  <c r="I62"/>
  <c r="I42"/>
  <c r="I23"/>
  <c r="I24"/>
  <c r="H232"/>
  <c r="H233"/>
  <c r="H213"/>
  <c r="H194"/>
  <c r="H195"/>
  <c r="H175"/>
  <c r="H156"/>
  <c r="H137"/>
  <c r="H118"/>
  <c r="H119" s="1"/>
  <c r="H234" s="1"/>
  <c r="H99"/>
  <c r="H80"/>
  <c r="H61"/>
  <c r="H42"/>
  <c r="H43"/>
  <c r="H23"/>
  <c r="G232"/>
  <c r="G233"/>
  <c r="G213"/>
  <c r="G175"/>
  <c r="G156"/>
  <c r="G137"/>
  <c r="G118"/>
  <c r="G119"/>
  <c r="G234" s="1"/>
  <c r="G99"/>
  <c r="G80"/>
  <c r="G61"/>
  <c r="G62"/>
  <c r="G42"/>
  <c r="G43"/>
  <c r="G23"/>
  <c r="I214"/>
  <c r="J81"/>
  <c r="J157"/>
  <c r="G214"/>
  <c r="H157"/>
  <c r="I43"/>
  <c r="G100"/>
  <c r="G24"/>
  <c r="H62"/>
  <c r="G138"/>
  <c r="H81"/>
  <c r="G81"/>
  <c r="G176"/>
  <c r="H214"/>
  <c r="G157"/>
  <c r="H24"/>
  <c r="H100"/>
  <c r="H176"/>
  <c r="H138"/>
  <c r="B119"/>
  <c r="A119"/>
  <c r="F118"/>
  <c r="F119" s="1"/>
  <c r="A109"/>
  <c r="B233"/>
  <c r="A233"/>
  <c r="F232"/>
  <c r="A223"/>
  <c r="F233"/>
  <c r="B214"/>
  <c r="A214"/>
  <c r="F213"/>
  <c r="F214"/>
  <c r="B204"/>
  <c r="A204"/>
  <c r="B195"/>
  <c r="A195"/>
  <c r="F194"/>
  <c r="F195"/>
  <c r="B185"/>
  <c r="A185"/>
  <c r="B176"/>
  <c r="A176"/>
  <c r="F175"/>
  <c r="B166"/>
  <c r="A166"/>
  <c r="B157"/>
  <c r="A157"/>
  <c r="F156"/>
  <c r="B147"/>
  <c r="A147"/>
  <c r="B138"/>
  <c r="A138"/>
  <c r="F137"/>
  <c r="B128"/>
  <c r="A128"/>
  <c r="B100"/>
  <c r="A100"/>
  <c r="F99"/>
  <c r="B90"/>
  <c r="A90"/>
  <c r="B81"/>
  <c r="A81"/>
  <c r="F80"/>
  <c r="B71"/>
  <c r="A71"/>
  <c r="B62"/>
  <c r="A62"/>
  <c r="F61"/>
  <c r="B52"/>
  <c r="A52"/>
  <c r="B43"/>
  <c r="A43"/>
  <c r="F42"/>
  <c r="B33"/>
  <c r="A33"/>
  <c r="B24"/>
  <c r="A24"/>
  <c r="F23"/>
  <c r="B14"/>
  <c r="A14"/>
  <c r="F43"/>
  <c r="F138"/>
  <c r="F62"/>
  <c r="F24"/>
  <c r="F100"/>
  <c r="F81"/>
  <c r="F176"/>
  <c r="F157"/>
  <c r="F234" l="1"/>
  <c r="J234"/>
</calcChain>
</file>

<file path=xl/sharedStrings.xml><?xml version="1.0" encoding="utf-8"?>
<sst xmlns="http://schemas.openxmlformats.org/spreadsheetml/2006/main" count="320" uniqueCount="96">
  <si>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</si>
  <si>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</si>
  <si>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</si>
  <si>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</si>
  <si>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</si>
  <si>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</si>
  <si>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</si>
  <si>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</si>
  <si>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</si>
  <si>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</si>
  <si>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</si>
  <si>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</si>
  <si>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</si>
  <si>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</si>
  <si>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</si>
  <si>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</si>
  <si>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</si>
  <si>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</si>
  <si>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</si>
  <si>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</si>
  <si>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</si>
  <si>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</si>
  <si>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</si>
  <si>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</si>
  <si>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</si>
  <si>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</si>
  <si>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</si>
  <si>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</si>
  <si>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</si>
  <si>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</si>
  <si>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</si>
  <si>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</si>
  <si>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</si>
  <si>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</si>
  <si>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</si>
  <si>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</si>
  <si>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</si>
  <si>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</si>
  <si>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</si>
  <si>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</si>
  <si>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</si>
  <si>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</si>
  <si>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</si>
  <si>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</si>
  <si>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</si>
  <si>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</si>
  <si>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</si>
  <si>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</si>
  <si>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</si>
  <si>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</si>
  <si>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</si>
  <si>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</si>
  <si>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</si>
  <si>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</si>
  <si>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</si>
  <si>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</si>
  <si>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</si>
  <si>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</si>
  <si>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</si>
  <si>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</si>
  <si>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</si>
  <si>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</si>
  <si>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</si>
  <si>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</si>
  <si>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</si>
  <si>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</si>
  <si>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</si>
  <si>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</si>
  <si>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</si>
  <si>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</si>
  <si>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</si>
  <si>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Оладьи со сгущеным молоком 1 шт/30/10 г</t>
  </si>
  <si>
    <t>ТТК июль 2021 г</t>
  </si>
  <si>
    <t>Котлеты аппетитные мясо-куриные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</si>
  <si>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</si>
  <si>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</si>
  <si>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</si>
  <si>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</si>
  <si>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</si>
  <si>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</si>
  <si>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</si>
  <si>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</si>
  <si>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</si>
  <si>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</si>
  <si>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</si>
  <si>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</si>
  <si>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</si>
  <si>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</si>
  <si>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</si>
  <si>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</si>
  <si>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</si>
  <si>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</si>
  <si>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</si>
  <si>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Директор</t>
  </si>
  <si>
    <t>11</t>
  </si>
  <si>
    <t>Расулова Э.Г.</t>
  </si>
</sst>
</file>

<file path=xl/styles.xml><?xml version="1.0" encoding="utf-8"?>
<styleSheet xmlns="http://schemas.openxmlformats.org/spreadsheetml/2006/main">
  <numFmts count="1">
    <numFmt numFmtId="164" formatCode="0.000"/>
  </numFmts>
  <fonts count="16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view="pageBreakPreview" topLeftCell="A124" zoomScaleNormal="142" zoomScaleSheetLayoutView="100" workbookViewId="0">
      <selection activeCell="E146" sqref="E146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28515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>
      <c r="A1" s="3" t="s">
        <v>5</v>
      </c>
      <c r="B1" s="4"/>
      <c r="C1" s="127">
        <v>188</v>
      </c>
      <c r="D1" s="128"/>
      <c r="E1" s="128"/>
      <c r="F1" s="5" t="s">
        <v>14</v>
      </c>
      <c r="G1" s="4" t="s">
        <v>15</v>
      </c>
      <c r="H1" s="129" t="s">
        <v>93</v>
      </c>
      <c r="I1" s="129"/>
      <c r="J1" s="129"/>
      <c r="K1" s="129"/>
    </row>
    <row r="2" spans="1:12" ht="18.75">
      <c r="A2" s="6" t="s">
        <v>43</v>
      </c>
      <c r="B2" s="4"/>
      <c r="C2" s="4"/>
      <c r="D2" s="3"/>
      <c r="E2" s="4"/>
      <c r="F2" s="4"/>
      <c r="G2" s="4" t="s">
        <v>16</v>
      </c>
      <c r="H2" s="130" t="s">
        <v>95</v>
      </c>
      <c r="I2" s="130"/>
      <c r="J2" s="130"/>
      <c r="K2" s="130"/>
    </row>
    <row r="3" spans="1:12" ht="17.25" customHeight="1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23" t="s">
        <v>94</v>
      </c>
      <c r="J3" s="51">
        <v>2025</v>
      </c>
      <c r="K3" s="3"/>
    </row>
    <row r="4" spans="1:12" ht="13.5" thickBot="1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>
      <c r="A6" s="9">
        <v>1</v>
      </c>
      <c r="B6" s="10">
        <v>1</v>
      </c>
      <c r="C6" s="11" t="s">
        <v>18</v>
      </c>
      <c r="D6" s="48" t="s">
        <v>19</v>
      </c>
      <c r="E6" s="69" t="s">
        <v>74</v>
      </c>
      <c r="F6" s="88">
        <v>90</v>
      </c>
      <c r="G6" s="89">
        <v>8.6929999999999996</v>
      </c>
      <c r="H6" s="89">
        <v>6.93</v>
      </c>
      <c r="I6" s="89">
        <v>7.0709999999999997</v>
      </c>
      <c r="J6" s="88">
        <v>125</v>
      </c>
      <c r="K6" s="70" t="s">
        <v>75</v>
      </c>
      <c r="L6" s="71"/>
    </row>
    <row r="7" spans="1:12" ht="15">
      <c r="A7" s="15"/>
      <c r="B7" s="16"/>
      <c r="C7" s="17"/>
      <c r="D7" s="20" t="s">
        <v>19</v>
      </c>
      <c r="E7" s="43" t="s">
        <v>76</v>
      </c>
      <c r="F7" s="64">
        <v>150</v>
      </c>
      <c r="G7" s="67">
        <v>3.5</v>
      </c>
      <c r="H7" s="67">
        <v>4.6429999999999998</v>
      </c>
      <c r="I7" s="67">
        <v>22.027999999999999</v>
      </c>
      <c r="J7" s="64">
        <v>144</v>
      </c>
      <c r="K7" s="63" t="s">
        <v>77</v>
      </c>
      <c r="L7" s="62"/>
    </row>
    <row r="8" spans="1:12" ht="30">
      <c r="A8" s="15"/>
      <c r="B8" s="16"/>
      <c r="C8" s="17"/>
      <c r="D8" s="20" t="s">
        <v>20</v>
      </c>
      <c r="E8" s="43" t="s">
        <v>61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78</v>
      </c>
      <c r="L8" s="62"/>
    </row>
    <row r="9" spans="1:12" ht="1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>
      <c r="A10" s="15"/>
      <c r="B10" s="16"/>
      <c r="C10" s="17"/>
      <c r="D10" s="20" t="s">
        <v>22</v>
      </c>
      <c r="E10" s="43" t="s">
        <v>42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48</v>
      </c>
      <c r="L10" s="62"/>
    </row>
    <row r="11" spans="1:12" ht="1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>
      <c r="A12" s="15"/>
      <c r="B12" s="16"/>
      <c r="C12" s="17"/>
      <c r="D12" s="90" t="s">
        <v>50</v>
      </c>
      <c r="E12" s="43" t="s">
        <v>71</v>
      </c>
      <c r="F12" s="64">
        <v>40</v>
      </c>
      <c r="G12" s="67">
        <v>1.298</v>
      </c>
      <c r="H12" s="67">
        <v>3.206</v>
      </c>
      <c r="I12" s="67">
        <v>8.4670000000000005</v>
      </c>
      <c r="J12" s="64">
        <v>68</v>
      </c>
      <c r="K12" s="63" t="s">
        <v>49</v>
      </c>
      <c r="L12" s="62"/>
    </row>
    <row r="13" spans="1:12" ht="15">
      <c r="A13" s="23"/>
      <c r="B13" s="24"/>
      <c r="C13" s="25"/>
      <c r="D13" s="26" t="s">
        <v>31</v>
      </c>
      <c r="E13" s="72"/>
      <c r="F13" s="73">
        <f>SUM(F6:F12)</f>
        <v>620</v>
      </c>
      <c r="G13" s="74">
        <f>SUM(G5:G12)</f>
        <v>16.530999999999999</v>
      </c>
      <c r="H13" s="74">
        <f>SUM(H5:H12)</f>
        <v>15.568999999999999</v>
      </c>
      <c r="I13" s="74">
        <f>SUM(I5:I12)</f>
        <v>77.775999999999996</v>
      </c>
      <c r="J13" s="73">
        <f>SUM(J5:J12)</f>
        <v>523</v>
      </c>
      <c r="K13" s="75"/>
      <c r="L13" s="73">
        <v>89.77</v>
      </c>
    </row>
    <row r="14" spans="1:12" ht="1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>
      <c r="A24" s="33">
        <f>A6</f>
        <v>1</v>
      </c>
      <c r="B24" s="34">
        <f>B6</f>
        <v>1</v>
      </c>
      <c r="C24" s="125" t="s">
        <v>4</v>
      </c>
      <c r="D24" s="126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30">
      <c r="A25" s="37">
        <v>1</v>
      </c>
      <c r="B25" s="16">
        <v>2</v>
      </c>
      <c r="C25" s="11" t="s">
        <v>18</v>
      </c>
      <c r="D25" s="48" t="s">
        <v>19</v>
      </c>
      <c r="E25" s="104" t="s">
        <v>68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79</v>
      </c>
      <c r="L25" s="71"/>
    </row>
    <row r="26" spans="1:12" ht="1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1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2.1000000000000001E-2</v>
      </c>
      <c r="H27" s="67">
        <v>5.0000000000000001E-3</v>
      </c>
      <c r="I27" s="67">
        <v>7.9889999999999999</v>
      </c>
      <c r="J27" s="64">
        <v>32</v>
      </c>
      <c r="K27" s="63" t="s">
        <v>41</v>
      </c>
      <c r="L27" s="62"/>
    </row>
    <row r="28" spans="1:12" ht="1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>
      <c r="A30" s="37"/>
      <c r="B30" s="16"/>
      <c r="C30" s="17"/>
      <c r="D30" s="20" t="s">
        <v>24</v>
      </c>
      <c r="E30" s="101" t="s">
        <v>57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58</v>
      </c>
      <c r="L30" s="62"/>
    </row>
    <row r="31" spans="1:12" ht="15">
      <c r="A31" s="37"/>
      <c r="B31" s="16"/>
      <c r="C31" s="17"/>
      <c r="D31" s="90" t="s">
        <v>50</v>
      </c>
      <c r="E31" s="43" t="s">
        <v>80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>SUM(G25:G31)</f>
        <v>17.184000000000001</v>
      </c>
      <c r="H32" s="74">
        <f>SUM(H25:H31)</f>
        <v>20.314</v>
      </c>
      <c r="I32" s="74">
        <f>SUM(I25:I31)</f>
        <v>76.963999999999999</v>
      </c>
      <c r="J32" s="73">
        <f>SUM(J25:J31)</f>
        <v>565</v>
      </c>
      <c r="K32" s="75"/>
      <c r="L32" s="73">
        <v>89.77</v>
      </c>
    </row>
    <row r="33" spans="1:12" ht="1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>
      <c r="A43" s="39">
        <f>A25</f>
        <v>1</v>
      </c>
      <c r="B43" s="39">
        <f>B25</f>
        <v>2</v>
      </c>
      <c r="C43" s="125" t="s">
        <v>4</v>
      </c>
      <c r="D43" s="126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5">
      <c r="A44" s="9">
        <v>1</v>
      </c>
      <c r="B44" s="10">
        <v>3</v>
      </c>
      <c r="C44" s="11" t="s">
        <v>18</v>
      </c>
      <c r="D44" s="48" t="s">
        <v>19</v>
      </c>
      <c r="E44" s="91" t="s">
        <v>81</v>
      </c>
      <c r="F44" s="92">
        <v>90</v>
      </c>
      <c r="G44" s="93">
        <v>8.202</v>
      </c>
      <c r="H44" s="93">
        <v>6.5460000000000003</v>
      </c>
      <c r="I44" s="93">
        <v>1.869</v>
      </c>
      <c r="J44" s="92">
        <v>99</v>
      </c>
      <c r="K44" s="80" t="s">
        <v>72</v>
      </c>
      <c r="L44" s="71"/>
    </row>
    <row r="45" spans="1:12" ht="15">
      <c r="A45" s="15"/>
      <c r="B45" s="16"/>
      <c r="C45" s="17"/>
      <c r="D45" s="20" t="s">
        <v>19</v>
      </c>
      <c r="E45" s="43" t="s">
        <v>45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44</v>
      </c>
      <c r="L45" s="77"/>
    </row>
    <row r="46" spans="1:12" ht="24">
      <c r="A46" s="15"/>
      <c r="B46" s="16"/>
      <c r="C46" s="17"/>
      <c r="D46" s="99" t="s">
        <v>20</v>
      </c>
      <c r="E46" s="100" t="s">
        <v>51</v>
      </c>
      <c r="F46" s="64">
        <v>200</v>
      </c>
      <c r="G46" s="67">
        <v>0.8</v>
      </c>
      <c r="H46" s="64">
        <v>6.4000000000000001E-2</v>
      </c>
      <c r="I46" s="67">
        <v>9.4600000000000009</v>
      </c>
      <c r="J46" s="64">
        <v>42</v>
      </c>
      <c r="K46" s="98" t="s">
        <v>52</v>
      </c>
      <c r="L46" s="77"/>
    </row>
    <row r="47" spans="1:12" ht="1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30">
      <c r="A49" s="15"/>
      <c r="B49" s="16"/>
      <c r="C49" s="17"/>
      <c r="D49" s="20" t="s">
        <v>24</v>
      </c>
      <c r="E49" s="43" t="s">
        <v>54</v>
      </c>
      <c r="F49" s="64">
        <v>60</v>
      </c>
      <c r="G49" s="67">
        <v>0.70899999999999996</v>
      </c>
      <c r="H49" s="67">
        <v>3.052</v>
      </c>
      <c r="I49" s="67">
        <v>6.7590000000000003</v>
      </c>
      <c r="J49" s="64">
        <v>58</v>
      </c>
      <c r="K49" s="63" t="s">
        <v>82</v>
      </c>
      <c r="L49" s="62"/>
    </row>
    <row r="50" spans="1:12" ht="15">
      <c r="A50" s="15"/>
      <c r="B50" s="16"/>
      <c r="C50" s="17"/>
      <c r="D50" s="90" t="s">
        <v>50</v>
      </c>
      <c r="E50" s="43" t="s">
        <v>53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56</v>
      </c>
      <c r="L50" s="62"/>
    </row>
    <row r="51" spans="1:12" ht="1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19.901000000000003</v>
      </c>
      <c r="H51" s="74">
        <f>SUM(H44:H50)</f>
        <v>19.431000000000001</v>
      </c>
      <c r="I51" s="74">
        <f t="shared" ref="I51:J51" si="8">SUM(I44:I50)</f>
        <v>84.698000000000008</v>
      </c>
      <c r="J51" s="73">
        <f t="shared" si="8"/>
        <v>603</v>
      </c>
      <c r="K51" s="75"/>
      <c r="L51" s="73">
        <v>89.77</v>
      </c>
    </row>
    <row r="52" spans="1:12" ht="1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>
      <c r="A62" s="33">
        <f>A44</f>
        <v>1</v>
      </c>
      <c r="B62" s="34">
        <f>B44</f>
        <v>3</v>
      </c>
      <c r="C62" s="125" t="s">
        <v>4</v>
      </c>
      <c r="D62" s="126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>
      <c r="A65" s="15"/>
      <c r="B65" s="16"/>
      <c r="C65" s="17"/>
      <c r="D65" s="20" t="s">
        <v>20</v>
      </c>
      <c r="E65" s="43" t="s">
        <v>67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>
      <c r="A67" s="15"/>
      <c r="B67" s="16"/>
      <c r="C67" s="17"/>
      <c r="D67" s="20" t="s">
        <v>22</v>
      </c>
      <c r="E67" s="43" t="s">
        <v>42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48</v>
      </c>
      <c r="L67" s="62"/>
    </row>
    <row r="68" spans="1:12" ht="1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>
      <c r="A69" s="15"/>
      <c r="B69" s="16"/>
      <c r="C69" s="17"/>
      <c r="D69" s="90" t="s">
        <v>50</v>
      </c>
      <c r="E69" s="43" t="s">
        <v>83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59</v>
      </c>
      <c r="L69" s="19"/>
    </row>
    <row r="70" spans="1:12" ht="1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17.824999999999999</v>
      </c>
      <c r="H70" s="73">
        <f t="shared" ref="H70" si="13">SUM(H63:H69)</f>
        <v>20.508999999999997</v>
      </c>
      <c r="I70" s="73">
        <f>SUM(I63:I69)</f>
        <v>84.978999999999999</v>
      </c>
      <c r="J70" s="73">
        <f t="shared" ref="J70" si="14">SUM(J63:J69)</f>
        <v>601</v>
      </c>
      <c r="K70" s="75"/>
      <c r="L70" s="73">
        <v>89.77</v>
      </c>
    </row>
    <row r="71" spans="1:12" ht="1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>
      <c r="A81" s="33">
        <f>A63</f>
        <v>1</v>
      </c>
      <c r="B81" s="34">
        <f>B63</f>
        <v>4</v>
      </c>
      <c r="C81" s="125" t="s">
        <v>4</v>
      </c>
      <c r="D81" s="126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15">
      <c r="A82" s="9">
        <v>1</v>
      </c>
      <c r="B82" s="10">
        <v>5</v>
      </c>
      <c r="C82" s="11" t="s">
        <v>18</v>
      </c>
      <c r="D82" s="48" t="s">
        <v>19</v>
      </c>
      <c r="E82" s="91" t="s">
        <v>73</v>
      </c>
      <c r="F82" s="92">
        <v>90</v>
      </c>
      <c r="G82" s="93">
        <v>10.069000000000001</v>
      </c>
      <c r="H82" s="93">
        <v>9.8689999999999998</v>
      </c>
      <c r="I82" s="93">
        <v>7.9960000000000004</v>
      </c>
      <c r="J82" s="92">
        <v>161</v>
      </c>
      <c r="K82" s="81" t="s">
        <v>84</v>
      </c>
      <c r="L82" s="71"/>
    </row>
    <row r="83" spans="1:12" ht="15">
      <c r="A83" s="15"/>
      <c r="B83" s="16"/>
      <c r="C83" s="17"/>
      <c r="D83" s="20" t="s">
        <v>19</v>
      </c>
      <c r="E83" s="43" t="s">
        <v>85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44</v>
      </c>
      <c r="L83" s="62"/>
    </row>
    <row r="84" spans="1:12" ht="15.75" customHeight="1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2.1000000000000001E-2</v>
      </c>
      <c r="H84" s="67">
        <v>5.0000000000000001E-3</v>
      </c>
      <c r="I84" s="67">
        <v>7.9889999999999999</v>
      </c>
      <c r="J84" s="64">
        <v>32</v>
      </c>
      <c r="K84" s="63" t="s">
        <v>41</v>
      </c>
      <c r="L84" s="62"/>
    </row>
    <row r="85" spans="1:12" ht="1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>
      <c r="A86" s="15"/>
      <c r="B86" s="16"/>
      <c r="C86" s="17"/>
      <c r="D86" s="20" t="s">
        <v>22</v>
      </c>
      <c r="E86" s="43" t="s">
        <v>64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>
      <c r="A87" s="15"/>
      <c r="B87" s="16"/>
      <c r="C87" s="17"/>
      <c r="D87" s="20" t="s">
        <v>24</v>
      </c>
      <c r="E87" s="43" t="s">
        <v>62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63</v>
      </c>
      <c r="L87" s="62"/>
    </row>
    <row r="88" spans="1:12" ht="15">
      <c r="A88" s="15"/>
      <c r="B88" s="16"/>
      <c r="C88" s="17"/>
      <c r="D88" s="112"/>
      <c r="E88" s="61"/>
      <c r="F88" s="62"/>
      <c r="G88" s="62"/>
      <c r="H88" s="62"/>
      <c r="I88" s="62"/>
      <c r="J88" s="62"/>
      <c r="K88" s="63"/>
      <c r="L88" s="62"/>
    </row>
    <row r="89" spans="1:12" ht="15">
      <c r="A89" s="23"/>
      <c r="B89" s="24"/>
      <c r="C89" s="25"/>
      <c r="D89" s="26" t="s">
        <v>31</v>
      </c>
      <c r="E89" s="72"/>
      <c r="F89" s="73">
        <f>SUM(F82:F88)</f>
        <v>673</v>
      </c>
      <c r="G89" s="73">
        <f t="shared" ref="G89:I89" si="19">SUM(G82:G88)</f>
        <v>16.747</v>
      </c>
      <c r="H89" s="73">
        <f t="shared" si="19"/>
        <v>18.544</v>
      </c>
      <c r="I89" s="73">
        <f t="shared" si="19"/>
        <v>76.868000000000009</v>
      </c>
      <c r="J89" s="73">
        <f>SUM(J82:J88)</f>
        <v>546</v>
      </c>
      <c r="K89" s="75"/>
      <c r="L89" s="73">
        <v>89.77</v>
      </c>
    </row>
    <row r="90" spans="1:12" ht="1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>
      <c r="A100" s="33">
        <f>A82</f>
        <v>1</v>
      </c>
      <c r="B100" s="34">
        <f>B82</f>
        <v>5</v>
      </c>
      <c r="C100" s="125" t="s">
        <v>4</v>
      </c>
      <c r="D100" s="126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15">
      <c r="A101" s="9">
        <v>1</v>
      </c>
      <c r="B101" s="10">
        <v>6</v>
      </c>
      <c r="C101" s="11" t="s">
        <v>18</v>
      </c>
      <c r="D101" s="108"/>
      <c r="E101" s="109"/>
      <c r="F101" s="110"/>
      <c r="G101" s="111"/>
      <c r="H101" s="111"/>
      <c r="I101" s="111"/>
      <c r="J101" s="110"/>
      <c r="K101" s="60"/>
      <c r="L101" s="71"/>
    </row>
    <row r="102" spans="1:12" ht="1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>
      <c r="A103" s="15"/>
      <c r="B103" s="16"/>
      <c r="C103" s="17"/>
      <c r="D103" s="20"/>
      <c r="E103" s="43"/>
      <c r="F103" s="64"/>
      <c r="G103" s="67"/>
      <c r="H103" s="67"/>
      <c r="I103" s="67"/>
      <c r="J103" s="64"/>
      <c r="K103" s="63"/>
      <c r="L103" s="62"/>
    </row>
    <row r="104" spans="1:12" ht="15">
      <c r="A104" s="15"/>
      <c r="B104" s="16"/>
      <c r="C104" s="17"/>
      <c r="D104" s="20"/>
      <c r="E104" s="65"/>
      <c r="F104" s="64"/>
      <c r="G104" s="67"/>
      <c r="H104" s="67"/>
      <c r="I104" s="67"/>
      <c r="J104" s="64"/>
      <c r="K104" s="63"/>
      <c r="L104" s="62"/>
    </row>
    <row r="105" spans="1:12" ht="15">
      <c r="A105" s="15"/>
      <c r="B105" s="16"/>
      <c r="C105" s="17"/>
      <c r="D105" s="20"/>
      <c r="E105" s="43"/>
      <c r="F105" s="64"/>
      <c r="G105" s="67"/>
      <c r="H105" s="67"/>
      <c r="I105" s="67"/>
      <c r="J105" s="64"/>
      <c r="K105" s="63"/>
      <c r="L105" s="62"/>
    </row>
    <row r="106" spans="1:12" ht="1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>
      <c r="A107" s="15"/>
      <c r="B107" s="16"/>
      <c r="C107" s="17"/>
      <c r="D107" s="41"/>
      <c r="E107" s="94"/>
      <c r="F107" s="95"/>
      <c r="G107" s="96"/>
      <c r="H107" s="96"/>
      <c r="I107" s="96"/>
      <c r="J107" s="95"/>
      <c r="K107" s="63"/>
      <c r="L107" s="62"/>
    </row>
    <row r="108" spans="1:12" ht="15">
      <c r="A108" s="23"/>
      <c r="B108" s="24"/>
      <c r="C108" s="25"/>
      <c r="D108" s="26"/>
      <c r="E108" s="72"/>
      <c r="F108" s="73"/>
      <c r="G108" s="74"/>
      <c r="H108" s="74"/>
      <c r="I108" s="74"/>
      <c r="J108" s="73"/>
      <c r="K108" s="75"/>
      <c r="L108" s="73"/>
    </row>
    <row r="109" spans="1:12" ht="15">
      <c r="A109" s="30">
        <f>A101</f>
        <v>1</v>
      </c>
      <c r="B109" s="31">
        <v>6</v>
      </c>
      <c r="C109" s="32" t="s">
        <v>23</v>
      </c>
      <c r="D109" s="41"/>
      <c r="E109" s="21"/>
      <c r="F109" s="19"/>
      <c r="G109" s="19"/>
      <c r="H109" s="19"/>
      <c r="I109" s="19"/>
      <c r="J109" s="19"/>
      <c r="K109" s="22"/>
      <c r="L109" s="19"/>
    </row>
    <row r="110" spans="1:12" ht="1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5">SUM(G109:G117)</f>
        <v>0</v>
      </c>
      <c r="H118" s="28">
        <f t="shared" si="25"/>
        <v>0</v>
      </c>
      <c r="I118" s="28">
        <f t="shared" si="25"/>
        <v>0</v>
      </c>
      <c r="J118" s="28">
        <f t="shared" si="25"/>
        <v>0</v>
      </c>
      <c r="K118" s="29"/>
      <c r="L118" s="28">
        <f t="shared" ref="L118" si="26">SUM(L109:L117)</f>
        <v>0</v>
      </c>
    </row>
    <row r="119" spans="1:12" ht="15.75" customHeight="1" thickBot="1">
      <c r="A119" s="33">
        <f>A101</f>
        <v>1</v>
      </c>
      <c r="B119" s="34">
        <f>B101</f>
        <v>6</v>
      </c>
      <c r="C119" s="125" t="s">
        <v>4</v>
      </c>
      <c r="D119" s="126"/>
      <c r="E119" s="35"/>
      <c r="F119" s="36">
        <f t="shared" ref="F119" si="27">F108+F118</f>
        <v>0</v>
      </c>
      <c r="G119" s="40">
        <f t="shared" ref="G119:J119" si="28">G108+G118</f>
        <v>0</v>
      </c>
      <c r="H119" s="40">
        <f t="shared" si="28"/>
        <v>0</v>
      </c>
      <c r="I119" s="40">
        <f t="shared" si="28"/>
        <v>0</v>
      </c>
      <c r="J119" s="36">
        <f t="shared" si="28"/>
        <v>0</v>
      </c>
      <c r="K119" s="36"/>
      <c r="L119" s="36">
        <f t="shared" ref="L119" si="29">L108+L118</f>
        <v>0</v>
      </c>
    </row>
    <row r="120" spans="1:12" ht="15">
      <c r="A120" s="9">
        <v>2</v>
      </c>
      <c r="B120" s="10">
        <v>1</v>
      </c>
      <c r="C120" s="11" t="s">
        <v>18</v>
      </c>
      <c r="D120" s="48" t="s">
        <v>19</v>
      </c>
      <c r="E120" s="69" t="s">
        <v>86</v>
      </c>
      <c r="F120" s="88">
        <v>90</v>
      </c>
      <c r="G120" s="89">
        <v>12.459</v>
      </c>
      <c r="H120" s="89">
        <v>12.047000000000001</v>
      </c>
      <c r="I120" s="89">
        <v>6.1040000000000001</v>
      </c>
      <c r="J120" s="88">
        <v>183</v>
      </c>
      <c r="K120" s="70" t="s">
        <v>47</v>
      </c>
      <c r="L120" s="71"/>
    </row>
    <row r="121" spans="1:12" ht="15">
      <c r="A121" s="15"/>
      <c r="B121" s="16"/>
      <c r="C121" s="17"/>
      <c r="D121" s="20" t="s">
        <v>19</v>
      </c>
      <c r="E121" s="43" t="s">
        <v>65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66</v>
      </c>
      <c r="L121" s="62"/>
    </row>
    <row r="122" spans="1:12" ht="1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>
      <c r="A124" s="15"/>
      <c r="B124" s="16"/>
      <c r="C124" s="17"/>
      <c r="D124" s="20" t="s">
        <v>22</v>
      </c>
      <c r="E124" s="43" t="s">
        <v>42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48</v>
      </c>
      <c r="L124" s="62"/>
    </row>
    <row r="125" spans="1:12" ht="1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>
      <c r="A126" s="15"/>
      <c r="B126" s="16"/>
      <c r="C126" s="17"/>
      <c r="D126" s="90" t="s">
        <v>50</v>
      </c>
      <c r="E126" s="43" t="s">
        <v>71</v>
      </c>
      <c r="F126" s="64">
        <v>40</v>
      </c>
      <c r="G126" s="67">
        <v>1.298</v>
      </c>
      <c r="H126" s="67">
        <v>3.206</v>
      </c>
      <c r="I126" s="67">
        <v>8.4670000000000005</v>
      </c>
      <c r="J126" s="64">
        <v>68</v>
      </c>
      <c r="K126" s="63" t="s">
        <v>49</v>
      </c>
      <c r="L126" s="62"/>
    </row>
    <row r="127" spans="1:12" ht="15">
      <c r="A127" s="23"/>
      <c r="B127" s="24"/>
      <c r="C127" s="25"/>
      <c r="D127" s="26" t="s">
        <v>31</v>
      </c>
      <c r="E127" s="72"/>
      <c r="F127" s="73">
        <f>SUM(F120:F126)</f>
        <v>628</v>
      </c>
      <c r="G127" s="74">
        <f>SUM(G120:G126)</f>
        <v>20.198</v>
      </c>
      <c r="H127" s="74">
        <f>SUM(H120:H126)</f>
        <v>20.660999999999998</v>
      </c>
      <c r="I127" s="74">
        <f>SUM(I120:I126)</f>
        <v>73.227999999999994</v>
      </c>
      <c r="J127" s="73">
        <f>SUM(J120:J126)</f>
        <v>565</v>
      </c>
      <c r="K127" s="75"/>
      <c r="L127" s="73">
        <v>89.77</v>
      </c>
    </row>
    <row r="128" spans="1:12" ht="1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0">SUM(G128:G136)</f>
        <v>0</v>
      </c>
      <c r="H137" s="28">
        <f t="shared" si="30"/>
        <v>0</v>
      </c>
      <c r="I137" s="28">
        <f t="shared" si="30"/>
        <v>0</v>
      </c>
      <c r="J137" s="28">
        <f t="shared" si="30"/>
        <v>0</v>
      </c>
      <c r="K137" s="29"/>
      <c r="L137" s="28">
        <f t="shared" ref="L137" si="31">SUM(L128:L136)</f>
        <v>0</v>
      </c>
    </row>
    <row r="138" spans="1:12" ht="15" thickBot="1">
      <c r="A138" s="33">
        <f>A120</f>
        <v>2</v>
      </c>
      <c r="B138" s="34">
        <f>B120</f>
        <v>1</v>
      </c>
      <c r="C138" s="125" t="s">
        <v>4</v>
      </c>
      <c r="D138" s="126"/>
      <c r="E138" s="35"/>
      <c r="F138" s="36">
        <f>F127+F137</f>
        <v>628</v>
      </c>
      <c r="G138" s="36">
        <f t="shared" ref="G138:J138" si="32">G127+G137</f>
        <v>20.198</v>
      </c>
      <c r="H138" s="36">
        <f t="shared" si="32"/>
        <v>20.660999999999998</v>
      </c>
      <c r="I138" s="36">
        <f t="shared" si="32"/>
        <v>73.227999999999994</v>
      </c>
      <c r="J138" s="36">
        <f t="shared" si="32"/>
        <v>565</v>
      </c>
      <c r="K138" s="36"/>
      <c r="L138" s="36">
        <f t="shared" ref="L138" si="33">L127+L137</f>
        <v>89.77</v>
      </c>
    </row>
    <row r="139" spans="1:12" ht="15">
      <c r="A139" s="37">
        <v>2</v>
      </c>
      <c r="B139" s="16">
        <v>2</v>
      </c>
      <c r="C139" s="11" t="s">
        <v>18</v>
      </c>
      <c r="D139" s="48" t="s">
        <v>19</v>
      </c>
      <c r="E139" s="104" t="s">
        <v>87</v>
      </c>
      <c r="F139" s="105">
        <v>190</v>
      </c>
      <c r="G139" s="106">
        <v>10.215999999999999</v>
      </c>
      <c r="H139" s="106">
        <v>12.016</v>
      </c>
      <c r="I139" s="106">
        <v>27.091000000000001</v>
      </c>
      <c r="J139" s="105">
        <v>257</v>
      </c>
      <c r="K139" s="60" t="s">
        <v>69</v>
      </c>
      <c r="L139" s="71"/>
    </row>
    <row r="140" spans="1:12" ht="1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24">
      <c r="A141" s="37"/>
      <c r="B141" s="16"/>
      <c r="C141" s="17"/>
      <c r="D141" s="122" t="s">
        <v>20</v>
      </c>
      <c r="E141" s="100" t="s">
        <v>51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8" t="s">
        <v>52</v>
      </c>
      <c r="L141" s="62"/>
    </row>
    <row r="142" spans="1:12" ht="1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>
      <c r="A144" s="37"/>
      <c r="B144" s="16"/>
      <c r="C144" s="17"/>
      <c r="D144" s="20" t="s">
        <v>24</v>
      </c>
      <c r="E144" s="101" t="s">
        <v>57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58</v>
      </c>
      <c r="L144" s="62"/>
    </row>
    <row r="145" spans="1:12" ht="15">
      <c r="A145" s="37"/>
      <c r="B145" s="16"/>
      <c r="C145" s="17"/>
      <c r="D145" s="90" t="s">
        <v>50</v>
      </c>
      <c r="E145" s="43" t="s">
        <v>88</v>
      </c>
      <c r="F145" s="64">
        <v>42</v>
      </c>
      <c r="G145" s="67">
        <v>5.5</v>
      </c>
      <c r="H145" s="67">
        <v>5</v>
      </c>
      <c r="I145" s="67">
        <v>26</v>
      </c>
      <c r="J145" s="64">
        <v>171</v>
      </c>
      <c r="K145" s="63"/>
      <c r="L145" s="62"/>
    </row>
    <row r="146" spans="1:12" ht="15">
      <c r="A146" s="38"/>
      <c r="B146" s="24"/>
      <c r="C146" s="25"/>
      <c r="D146" s="26" t="s">
        <v>31</v>
      </c>
      <c r="E146" s="72"/>
      <c r="F146" s="73">
        <f>SUM(F139:F145)</f>
        <v>532</v>
      </c>
      <c r="G146" s="74">
        <f t="shared" ref="G146:J146" si="34">SUM(G139:G145)</f>
        <v>19.966999999999999</v>
      </c>
      <c r="H146" s="74">
        <f t="shared" si="34"/>
        <v>20.491</v>
      </c>
      <c r="I146" s="74">
        <f t="shared" si="34"/>
        <v>87.036000000000001</v>
      </c>
      <c r="J146" s="73">
        <f t="shared" si="34"/>
        <v>615</v>
      </c>
      <c r="K146" s="75"/>
      <c r="L146" s="73">
        <v>89.77</v>
      </c>
    </row>
    <row r="147" spans="1:12" ht="1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5">SUM(G147:G155)</f>
        <v>0</v>
      </c>
      <c r="H156" s="28">
        <f t="shared" si="35"/>
        <v>0</v>
      </c>
      <c r="I156" s="28">
        <f t="shared" si="35"/>
        <v>0</v>
      </c>
      <c r="J156" s="28">
        <f t="shared" si="35"/>
        <v>0</v>
      </c>
      <c r="K156" s="29"/>
      <c r="L156" s="28">
        <f t="shared" ref="L156" si="36">SUM(L147:L155)</f>
        <v>0</v>
      </c>
    </row>
    <row r="157" spans="1:12" ht="15" thickBot="1">
      <c r="A157" s="39">
        <f>A139</f>
        <v>2</v>
      </c>
      <c r="B157" s="39">
        <f>B139</f>
        <v>2</v>
      </c>
      <c r="C157" s="125" t="s">
        <v>4</v>
      </c>
      <c r="D157" s="126"/>
      <c r="E157" s="35"/>
      <c r="F157" s="36">
        <f>F146+F156</f>
        <v>532</v>
      </c>
      <c r="G157" s="36">
        <f t="shared" ref="G157:J157" si="37">G146+G156</f>
        <v>19.966999999999999</v>
      </c>
      <c r="H157" s="36">
        <f t="shared" si="37"/>
        <v>20.491</v>
      </c>
      <c r="I157" s="36">
        <f t="shared" si="37"/>
        <v>87.036000000000001</v>
      </c>
      <c r="J157" s="36">
        <f t="shared" si="37"/>
        <v>615</v>
      </c>
      <c r="K157" s="36"/>
      <c r="L157" s="36">
        <f t="shared" ref="L157" si="38">L146+L156</f>
        <v>89.77</v>
      </c>
    </row>
    <row r="158" spans="1:12" ht="15">
      <c r="A158" s="9">
        <v>2</v>
      </c>
      <c r="B158" s="10">
        <v>3</v>
      </c>
      <c r="C158" s="11" t="s">
        <v>18</v>
      </c>
      <c r="D158" s="48" t="s">
        <v>19</v>
      </c>
      <c r="E158" s="104" t="s">
        <v>92</v>
      </c>
      <c r="F158" s="105">
        <v>190</v>
      </c>
      <c r="G158" s="106">
        <v>12.76</v>
      </c>
      <c r="H158" s="106">
        <v>12.984</v>
      </c>
      <c r="I158" s="106">
        <v>34.883000000000003</v>
      </c>
      <c r="J158" s="105">
        <v>307</v>
      </c>
      <c r="K158" s="60" t="s">
        <v>37</v>
      </c>
      <c r="L158" s="13"/>
    </row>
    <row r="159" spans="1:12" ht="1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>
      <c r="A162" s="15"/>
      <c r="B162" s="16"/>
      <c r="C162" s="17"/>
      <c r="D162" s="20" t="s">
        <v>22</v>
      </c>
      <c r="E162" s="43" t="s">
        <v>42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48</v>
      </c>
      <c r="L162" s="19"/>
    </row>
    <row r="163" spans="1:12" ht="1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>
      <c r="A164" s="15"/>
      <c r="B164" s="16"/>
      <c r="C164" s="17"/>
      <c r="D164" s="90" t="s">
        <v>50</v>
      </c>
      <c r="E164" s="43" t="s">
        <v>80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>
      <c r="A165" s="23"/>
      <c r="B165" s="24"/>
      <c r="C165" s="25"/>
      <c r="D165" s="26" t="s">
        <v>31</v>
      </c>
      <c r="E165" s="27"/>
      <c r="F165" s="73">
        <f>SUM(F158:F164)</f>
        <v>568</v>
      </c>
      <c r="G165" s="74">
        <f t="shared" ref="G165:J165" si="39">SUM(G158:G164)</f>
        <v>17.501000000000001</v>
      </c>
      <c r="H165" s="74">
        <f>SUM(H158:H164)</f>
        <v>19.949000000000002</v>
      </c>
      <c r="I165" s="74">
        <f t="shared" si="39"/>
        <v>86.912000000000006</v>
      </c>
      <c r="J165" s="73">
        <f t="shared" si="39"/>
        <v>605</v>
      </c>
      <c r="K165" s="29"/>
      <c r="L165" s="73">
        <v>89.77</v>
      </c>
    </row>
    <row r="166" spans="1:12" ht="1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0">SUM(G166:G174)</f>
        <v>0</v>
      </c>
      <c r="H175" s="28">
        <f t="shared" si="40"/>
        <v>0</v>
      </c>
      <c r="I175" s="28">
        <f t="shared" si="40"/>
        <v>0</v>
      </c>
      <c r="J175" s="28">
        <f t="shared" si="40"/>
        <v>0</v>
      </c>
      <c r="K175" s="29"/>
      <c r="L175" s="28">
        <f t="shared" ref="L175" si="41">SUM(L166:L174)</f>
        <v>0</v>
      </c>
    </row>
    <row r="176" spans="1:12" ht="15" thickBot="1">
      <c r="A176" s="33">
        <f>A158</f>
        <v>2</v>
      </c>
      <c r="B176" s="34">
        <f>B158</f>
        <v>3</v>
      </c>
      <c r="C176" s="125" t="s">
        <v>4</v>
      </c>
      <c r="D176" s="126"/>
      <c r="E176" s="35"/>
      <c r="F176" s="36">
        <f>F165+F175</f>
        <v>568</v>
      </c>
      <c r="G176" s="36">
        <f t="shared" ref="G176:J176" si="42">G165+G175</f>
        <v>17.501000000000001</v>
      </c>
      <c r="H176" s="36">
        <f t="shared" si="42"/>
        <v>19.949000000000002</v>
      </c>
      <c r="I176" s="36">
        <f t="shared" si="42"/>
        <v>86.912000000000006</v>
      </c>
      <c r="J176" s="36">
        <f t="shared" si="42"/>
        <v>605</v>
      </c>
      <c r="K176" s="36"/>
      <c r="L176" s="36">
        <f t="shared" ref="L176" si="43">L165+L175</f>
        <v>89.77</v>
      </c>
    </row>
    <row r="177" spans="1:12" ht="15">
      <c r="A177" s="9">
        <v>2</v>
      </c>
      <c r="B177" s="10">
        <v>4</v>
      </c>
      <c r="C177" s="11" t="s">
        <v>18</v>
      </c>
      <c r="D177" s="48" t="s">
        <v>19</v>
      </c>
      <c r="E177" s="91" t="s">
        <v>89</v>
      </c>
      <c r="F177" s="92">
        <v>90</v>
      </c>
      <c r="G177" s="93">
        <v>9.0229999999999997</v>
      </c>
      <c r="H177" s="93">
        <v>7.0039999999999996</v>
      </c>
      <c r="I177" s="93">
        <v>3.3380000000000001</v>
      </c>
      <c r="J177" s="92">
        <v>112</v>
      </c>
      <c r="K177" s="81" t="s">
        <v>60</v>
      </c>
      <c r="L177" s="71"/>
    </row>
    <row r="178" spans="1:12" ht="15">
      <c r="A178" s="15"/>
      <c r="B178" s="16"/>
      <c r="C178" s="17"/>
      <c r="D178" s="20" t="s">
        <v>19</v>
      </c>
      <c r="E178" s="43" t="s">
        <v>45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44</v>
      </c>
      <c r="L178" s="62"/>
    </row>
    <row r="179" spans="1:12" ht="1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2.1000000000000001E-2</v>
      </c>
      <c r="H179" s="67">
        <v>5.0000000000000001E-3</v>
      </c>
      <c r="I179" s="67">
        <v>7.9889999999999999</v>
      </c>
      <c r="J179" s="64">
        <v>32</v>
      </c>
      <c r="K179" s="63" t="s">
        <v>41</v>
      </c>
      <c r="L179" s="62"/>
    </row>
    <row r="180" spans="1:12" ht="1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5">
      <c r="A183" s="15"/>
      <c r="B183" s="16"/>
      <c r="C183" s="17"/>
      <c r="D183" s="90" t="s">
        <v>50</v>
      </c>
      <c r="E183" s="43" t="s">
        <v>53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>
      <c r="A184" s="23"/>
      <c r="B184" s="24"/>
      <c r="C184" s="25"/>
      <c r="D184" s="79" t="s">
        <v>31</v>
      </c>
      <c r="E184" s="72"/>
      <c r="F184" s="73">
        <f>SUM(F177:F183)</f>
        <v>578</v>
      </c>
      <c r="G184" s="74">
        <f>SUM(G177:G183)</f>
        <v>20.089000000000002</v>
      </c>
      <c r="H184" s="74">
        <f>SUM(H177:H183)</f>
        <v>20.431000000000001</v>
      </c>
      <c r="I184" s="74">
        <f>SUM(I177:I183)</f>
        <v>82.953000000000003</v>
      </c>
      <c r="J184" s="73">
        <f>SUM(J177:J183)</f>
        <v>604</v>
      </c>
      <c r="K184" s="75"/>
      <c r="L184" s="73">
        <v>89.77</v>
      </c>
    </row>
    <row r="185" spans="1:12" ht="1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4">SUM(H185:H193)</f>
        <v>0</v>
      </c>
      <c r="I194" s="28">
        <f t="shared" si="44"/>
        <v>0</v>
      </c>
      <c r="J194" s="28">
        <f t="shared" si="44"/>
        <v>0</v>
      </c>
      <c r="K194" s="29"/>
      <c r="L194" s="28">
        <f t="shared" ref="L194" si="45">SUM(L185:L193)</f>
        <v>0</v>
      </c>
    </row>
    <row r="195" spans="1:12" ht="15" thickBot="1">
      <c r="A195" s="33">
        <f>A177</f>
        <v>2</v>
      </c>
      <c r="B195" s="34">
        <f>B177</f>
        <v>4</v>
      </c>
      <c r="C195" s="125" t="s">
        <v>4</v>
      </c>
      <c r="D195" s="126"/>
      <c r="E195" s="35"/>
      <c r="F195" s="36">
        <f>F184+F194</f>
        <v>578</v>
      </c>
      <c r="G195" s="36">
        <f t="shared" ref="G195:J195" si="46">G184+G194</f>
        <v>20.089000000000002</v>
      </c>
      <c r="H195" s="36">
        <f t="shared" si="46"/>
        <v>20.431000000000001</v>
      </c>
      <c r="I195" s="36">
        <f t="shared" si="46"/>
        <v>82.953000000000003</v>
      </c>
      <c r="J195" s="36">
        <f t="shared" si="46"/>
        <v>604</v>
      </c>
      <c r="K195" s="36"/>
      <c r="L195" s="36">
        <f t="shared" ref="L195" si="47">L184+L194</f>
        <v>89.77</v>
      </c>
    </row>
    <row r="196" spans="1:12" ht="15.75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90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70</v>
      </c>
      <c r="L196" s="45"/>
    </row>
    <row r="197" spans="1:12" ht="15.75">
      <c r="A197" s="15"/>
      <c r="B197" s="16"/>
      <c r="C197" s="17"/>
      <c r="D197" s="20" t="s">
        <v>19</v>
      </c>
      <c r="E197" s="43" t="s">
        <v>85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55</v>
      </c>
      <c r="L197" s="46"/>
    </row>
    <row r="198" spans="1:12" ht="24">
      <c r="A198" s="15"/>
      <c r="B198" s="16"/>
      <c r="C198" s="17"/>
      <c r="D198" s="20" t="s">
        <v>20</v>
      </c>
      <c r="E198" s="100" t="s">
        <v>51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8" t="s">
        <v>52</v>
      </c>
      <c r="L198" s="46"/>
    </row>
    <row r="199" spans="1:12" ht="15.7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>
      <c r="A201" s="15"/>
      <c r="B201" s="16"/>
      <c r="C201" s="17"/>
      <c r="D201" s="20" t="s">
        <v>24</v>
      </c>
      <c r="E201" s="43" t="s">
        <v>54</v>
      </c>
      <c r="F201" s="64">
        <v>60</v>
      </c>
      <c r="G201" s="67">
        <v>0.70899999999999996</v>
      </c>
      <c r="H201" s="67">
        <v>3.052</v>
      </c>
      <c r="I201" s="67">
        <v>6.7590000000000003</v>
      </c>
      <c r="J201" s="64">
        <v>58</v>
      </c>
      <c r="K201" s="63" t="s">
        <v>82</v>
      </c>
      <c r="L201" s="46"/>
    </row>
    <row r="202" spans="1:12" ht="15">
      <c r="A202" s="15"/>
      <c r="B202" s="16"/>
      <c r="C202" s="17"/>
      <c r="D202" s="90" t="s">
        <v>50</v>
      </c>
      <c r="E202" s="43" t="s">
        <v>91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20.114000000000001</v>
      </c>
      <c r="H203" s="74">
        <f t="shared" ref="H203:I203" si="48">SUM(H196:H202)</f>
        <v>20.734999999999999</v>
      </c>
      <c r="I203" s="74">
        <f t="shared" si="48"/>
        <v>73.302999999999997</v>
      </c>
      <c r="J203" s="73">
        <f>SUM(J196:J202)</f>
        <v>567</v>
      </c>
      <c r="K203" s="29"/>
      <c r="L203" s="73">
        <v>89.77</v>
      </c>
    </row>
    <row r="204" spans="1:12" ht="1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9">SUM(G204:G212)</f>
        <v>0</v>
      </c>
      <c r="H213" s="28">
        <f t="shared" si="49"/>
        <v>0</v>
      </c>
      <c r="I213" s="28">
        <f t="shared" si="49"/>
        <v>0</v>
      </c>
      <c r="J213" s="28">
        <f t="shared" si="49"/>
        <v>0</v>
      </c>
      <c r="K213" s="29"/>
      <c r="L213" s="28">
        <f t="shared" ref="L213" si="50">SUM(L204:L212)</f>
        <v>0</v>
      </c>
    </row>
    <row r="214" spans="1:12" ht="15" thickBot="1">
      <c r="A214" s="33">
        <f>A196</f>
        <v>2</v>
      </c>
      <c r="B214" s="34">
        <f>B196</f>
        <v>5</v>
      </c>
      <c r="C214" s="125" t="s">
        <v>4</v>
      </c>
      <c r="D214" s="126"/>
      <c r="E214" s="35"/>
      <c r="F214" s="36">
        <f>F203+F213</f>
        <v>555</v>
      </c>
      <c r="G214" s="36">
        <f t="shared" ref="G214:J214" si="51">G203+G213</f>
        <v>20.114000000000001</v>
      </c>
      <c r="H214" s="36">
        <f t="shared" si="51"/>
        <v>20.734999999999999</v>
      </c>
      <c r="I214" s="36">
        <f t="shared" si="51"/>
        <v>73.302999999999997</v>
      </c>
      <c r="J214" s="36">
        <f t="shared" si="51"/>
        <v>567</v>
      </c>
      <c r="K214" s="36"/>
      <c r="L214" s="36">
        <f t="shared" ref="L214" si="52">L203+L213</f>
        <v>89.77</v>
      </c>
    </row>
    <row r="215" spans="1:12" ht="12.75" customHeight="1">
      <c r="A215" s="9">
        <v>2</v>
      </c>
      <c r="B215" s="10">
        <v>6</v>
      </c>
      <c r="C215" s="11" t="s">
        <v>18</v>
      </c>
      <c r="D215" s="48"/>
      <c r="E215" s="104"/>
      <c r="F215" s="105"/>
      <c r="G215" s="106"/>
      <c r="H215" s="106"/>
      <c r="I215" s="106"/>
      <c r="J215" s="105"/>
      <c r="K215" s="66"/>
      <c r="L215" s="71"/>
    </row>
    <row r="216" spans="1:12" ht="15">
      <c r="A216" s="15"/>
      <c r="B216" s="16"/>
      <c r="C216" s="17"/>
      <c r="D216" s="20"/>
      <c r="E216" s="43"/>
      <c r="F216" s="64"/>
      <c r="G216" s="67"/>
      <c r="H216" s="67"/>
      <c r="I216" s="67"/>
      <c r="J216" s="64"/>
      <c r="K216" s="63"/>
      <c r="L216" s="62"/>
    </row>
    <row r="217" spans="1:12" ht="15">
      <c r="A217" s="15"/>
      <c r="B217" s="16"/>
      <c r="C217" s="17"/>
      <c r="D217" s="20"/>
      <c r="E217" s="43"/>
      <c r="F217" s="64"/>
      <c r="G217" s="67"/>
      <c r="H217" s="67"/>
      <c r="I217" s="67"/>
      <c r="J217" s="64"/>
      <c r="K217" s="63"/>
      <c r="L217" s="62"/>
    </row>
    <row r="218" spans="1:12" ht="15">
      <c r="A218" s="15"/>
      <c r="B218" s="16"/>
      <c r="C218" s="17"/>
      <c r="D218" s="20"/>
      <c r="E218" s="65"/>
      <c r="F218" s="64"/>
      <c r="G218" s="67"/>
      <c r="H218" s="67"/>
      <c r="I218" s="67"/>
      <c r="J218" s="64"/>
      <c r="K218" s="63"/>
      <c r="L218" s="62"/>
    </row>
    <row r="219" spans="1:12" ht="15">
      <c r="A219" s="15"/>
      <c r="B219" s="16"/>
      <c r="C219" s="17"/>
      <c r="D219" s="20"/>
      <c r="E219" s="43"/>
      <c r="F219" s="64"/>
      <c r="G219" s="67"/>
      <c r="H219" s="67"/>
      <c r="I219" s="67"/>
      <c r="J219" s="64"/>
      <c r="K219" s="63"/>
      <c r="L219" s="62"/>
    </row>
    <row r="220" spans="1:12" ht="15">
      <c r="A220" s="15"/>
      <c r="B220" s="16"/>
      <c r="C220" s="17"/>
      <c r="D220" s="41"/>
      <c r="E220" s="97"/>
      <c r="F220" s="97"/>
      <c r="G220" s="97"/>
      <c r="H220" s="97"/>
      <c r="I220" s="97"/>
      <c r="J220" s="97"/>
      <c r="K220" s="97"/>
      <c r="L220" s="62"/>
    </row>
    <row r="221" spans="1:12" ht="15">
      <c r="A221" s="15"/>
      <c r="B221" s="16"/>
      <c r="C221" s="17"/>
      <c r="D221" s="41"/>
      <c r="E221" s="97"/>
      <c r="F221" s="97"/>
      <c r="G221" s="97"/>
      <c r="H221" s="97"/>
      <c r="I221" s="97"/>
      <c r="J221" s="97"/>
      <c r="K221" s="97"/>
      <c r="L221" s="62"/>
    </row>
    <row r="222" spans="1:12" ht="15">
      <c r="A222" s="23"/>
      <c r="B222" s="24"/>
      <c r="C222" s="25"/>
      <c r="D222" s="26"/>
      <c r="E222" s="72"/>
      <c r="F222" s="73"/>
      <c r="G222" s="74"/>
      <c r="H222" s="73"/>
      <c r="I222" s="73"/>
      <c r="J222" s="73"/>
      <c r="K222" s="75"/>
      <c r="L222" s="73"/>
    </row>
    <row r="223" spans="1:12" ht="1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3">SUM(G223:G231)</f>
        <v>0</v>
      </c>
      <c r="H232" s="28">
        <f t="shared" si="53"/>
        <v>0</v>
      </c>
      <c r="I232" s="28">
        <f t="shared" si="53"/>
        <v>0</v>
      </c>
      <c r="J232" s="28">
        <f t="shared" si="53"/>
        <v>0</v>
      </c>
      <c r="K232" s="29"/>
      <c r="L232" s="28">
        <f t="shared" ref="L232" si="54">SUM(L223:L231)</f>
        <v>0</v>
      </c>
    </row>
    <row r="233" spans="1:12" ht="15" thickBot="1">
      <c r="A233" s="33">
        <f>A215</f>
        <v>2</v>
      </c>
      <c r="B233" s="34">
        <f>B215</f>
        <v>6</v>
      </c>
      <c r="C233" s="125" t="s">
        <v>4</v>
      </c>
      <c r="D233" s="126"/>
      <c r="E233" s="35"/>
      <c r="F233" s="36">
        <f>F222+F232</f>
        <v>0</v>
      </c>
      <c r="G233" s="36">
        <f t="shared" ref="G233:J233" si="55">G222+G232</f>
        <v>0</v>
      </c>
      <c r="H233" s="36">
        <f t="shared" si="55"/>
        <v>0</v>
      </c>
      <c r="I233" s="36">
        <f t="shared" si="55"/>
        <v>0</v>
      </c>
      <c r="J233" s="36">
        <f t="shared" si="55"/>
        <v>0</v>
      </c>
      <c r="K233" s="36"/>
      <c r="L233" s="36">
        <f t="shared" ref="L233:L234" si="56">L222+L232</f>
        <v>0</v>
      </c>
    </row>
    <row r="234" spans="1:12" ht="13.5" thickBot="1">
      <c r="A234" s="82"/>
      <c r="B234" s="83"/>
      <c r="C234" s="124" t="s">
        <v>46</v>
      </c>
      <c r="D234" s="124"/>
      <c r="E234" s="124"/>
      <c r="F234" s="87">
        <f>(F233+F214+F195+F176+F157+F138+F119+F100+F81+F62+F43+F24)/12</f>
        <v>483.08333333333331</v>
      </c>
      <c r="G234" s="86">
        <f>(G233+G214+G195+G176+G157+G138+G119+G100+G81+G62+G43+G24)/12</f>
        <v>15.504750000000001</v>
      </c>
      <c r="H234" s="86">
        <f>(H233+H214+H195+H176+H157+H138+H119+H100+H81+H62+H43+H24)/12</f>
        <v>16.386166666666664</v>
      </c>
      <c r="I234" s="86">
        <f>(I233+I214+I195+I176+I157+I138+I119+I100+I81+I62+I43+I24)/12</f>
        <v>67.059749999999994</v>
      </c>
      <c r="J234" s="87">
        <f>(J233+J214+J195+J176+J157+J138+J119+J100+J81+J62+J43+J24)/12</f>
        <v>482.83333333333331</v>
      </c>
      <c r="K234" s="84"/>
      <c r="L234" s="85">
        <f t="shared" si="56"/>
        <v>0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2025-08-06T11:03:19Z</cp:lastPrinted>
  <dcterms:created xsi:type="dcterms:W3CDTF">2022-05-16T14:23:56Z</dcterms:created>
  <dcterms:modified xsi:type="dcterms:W3CDTF">2025-11-07T02:18:34Z</dcterms:modified>
</cp:coreProperties>
</file>