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питание\Ежедневное меню\2025-2026\"/>
    </mc:Choice>
  </mc:AlternateContent>
  <bookViews>
    <workbookView xWindow="0" yWindow="0" windowWidth="20400" windowHeight="895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5" i="1" l="1"/>
  <c r="I165" i="1"/>
  <c r="H165" i="1"/>
  <c r="G165" i="1"/>
  <c r="J70" i="1"/>
  <c r="I70" i="1"/>
  <c r="H70" i="1"/>
  <c r="G70" i="1"/>
  <c r="F184" i="1"/>
  <c r="G184" i="1"/>
  <c r="G51" i="1" l="1"/>
  <c r="J184" i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H51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I196" i="1" l="1"/>
  <c r="J196" i="1"/>
  <c r="H196" i="1"/>
  <c r="G196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  <c r="F196" i="1" l="1"/>
</calcChain>
</file>

<file path=xl/sharedStrings.xml><?xml version="1.0" encoding="utf-8"?>
<sst xmlns="http://schemas.openxmlformats.org/spreadsheetml/2006/main" count="298" uniqueCount="99">
  <si>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</si>
  <si>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</si>
  <si>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</si>
  <si>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</si>
  <si>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</si>
  <si>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</si>
  <si>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</si>
  <si>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</si>
  <si>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</si>
  <si>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</si>
  <si>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</si>
  <si>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</si>
  <si>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</si>
  <si>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</si>
  <si>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</si>
  <si>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</si>
  <si>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</si>
  <si>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</si>
  <si>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</si>
  <si>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</si>
  <si>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</si>
  <si>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</si>
  <si>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</si>
  <si>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</si>
  <si>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</si>
  <si>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</si>
  <si>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</si>
  <si>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</si>
  <si>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</si>
  <si>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</si>
  <si>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</si>
  <si>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</si>
  <si>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</si>
  <si>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</si>
  <si>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</si>
  <si>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</si>
  <si>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</si>
  <si>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</si>
  <si>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</si>
  <si>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</si>
  <si>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</si>
  <si>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</si>
  <si>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</si>
  <si>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</si>
  <si>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</si>
  <si>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</si>
  <si>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</si>
  <si>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</si>
  <si>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</si>
  <si>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</si>
  <si>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</si>
  <si>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</si>
  <si>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</si>
  <si>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</si>
  <si>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</si>
  <si>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</si>
  <si>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</si>
  <si>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</si>
  <si>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</si>
  <si>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</si>
  <si>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</si>
  <si>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</si>
  <si>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</si>
  <si>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</si>
  <si>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</si>
  <si>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</si>
  <si>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</si>
  <si>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</si>
  <si>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</si>
  <si>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</si>
  <si>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</si>
  <si>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</si>
  <si>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</si>
  <si>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</si>
  <si>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</si>
  <si>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</si>
  <si>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</si>
  <si>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</si>
  <si>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</si>
  <si>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</si>
  <si>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</si>
  <si>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</si>
  <si>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</si>
  <si>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</si>
  <si>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</si>
  <si>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</si>
  <si>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</si>
  <si>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</si>
  <si>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</si>
  <si>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</si>
  <si>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</si>
  <si>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Оладьи со сгущеным молоком 1 шт/30/5 г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</si>
  <si>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</si>
  <si>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</si>
  <si>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</si>
  <si>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</si>
  <si>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МБОУ "СОШ №73"</t>
  </si>
  <si>
    <t>И.А.Праздникова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</si>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</sst>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2" fontId="14" fillId="0" borderId="29" xfId="0" applyNumberFormat="1" applyFont="1" applyBorder="1" applyAlignment="1">
      <alignment horizontal="center"/>
    </xf>
    <xf numFmtId="2" fontId="1" fillId="0" borderId="29" xfId="0" applyNumberFormat="1" applyFont="1" applyBorder="1"/>
    <xf numFmtId="2" fontId="14" fillId="0" borderId="3" xfId="0" applyNumberFormat="1" applyFont="1" applyBorder="1" applyAlignment="1">
      <alignment horizontal="center" vertical="top" wrapText="1"/>
    </xf>
    <xf numFmtId="2" fontId="12" fillId="0" borderId="29" xfId="0" applyNumberFormat="1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topLeftCell="A178" zoomScaleNormal="100" zoomScaleSheetLayoutView="142" workbookViewId="0">
      <selection activeCell="K4" sqref="K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2" width="11" style="2" bestFit="1" customWidth="1"/>
    <col min="13" max="16384" width="9.140625" style="2"/>
  </cols>
  <sheetData>
    <row r="1" spans="1:12" ht="42" customHeight="1" x14ac:dyDescent="0.25">
      <c r="A1" s="3" t="s">
        <v>5</v>
      </c>
      <c r="B1" s="4"/>
      <c r="C1" s="117" t="s">
        <v>96</v>
      </c>
      <c r="D1" s="118"/>
      <c r="E1" s="118"/>
      <c r="F1" s="5" t="s">
        <v>14</v>
      </c>
      <c r="G1" s="4" t="s">
        <v>15</v>
      </c>
      <c r="H1" s="119" t="s">
        <v>98</v>
      </c>
      <c r="I1" s="119"/>
      <c r="J1" s="119"/>
      <c r="K1" s="119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0" t="s">
        <v>97</v>
      </c>
      <c r="I2" s="120"/>
      <c r="J2" s="120"/>
      <c r="K2" s="120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28</v>
      </c>
      <c r="I3" s="112" t="s">
        <v>84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70</v>
      </c>
      <c r="F6" s="81">
        <v>90</v>
      </c>
      <c r="G6" s="82">
        <v>8.093</v>
      </c>
      <c r="H6" s="82">
        <v>9.93</v>
      </c>
      <c r="I6" s="82">
        <v>7.0709999999999997</v>
      </c>
      <c r="J6" s="81">
        <v>150</v>
      </c>
      <c r="K6" s="68" t="s">
        <v>71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85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86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64</v>
      </c>
      <c r="F8" s="63">
        <v>200</v>
      </c>
      <c r="G8" s="65">
        <v>0.13500000000000001</v>
      </c>
      <c r="H8" s="65">
        <v>2.3E-2</v>
      </c>
      <c r="I8" s="65">
        <v>11.15</v>
      </c>
      <c r="J8" s="63">
        <v>46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94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3" t="s">
        <v>49</v>
      </c>
      <c r="E12" s="42" t="s">
        <v>95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17.77</v>
      </c>
      <c r="H13" s="72">
        <f>SUM(H5:H12)</f>
        <v>16.111999999999998</v>
      </c>
      <c r="I13" s="72">
        <f>SUM(I5:I12)</f>
        <v>87.73599999999999</v>
      </c>
      <c r="J13" s="71">
        <f>SUM(J5:J12)</f>
        <v>573</v>
      </c>
      <c r="K13" s="73"/>
      <c r="L13" s="71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7" t="s">
        <v>65</v>
      </c>
      <c r="F25" s="85">
        <v>190</v>
      </c>
      <c r="G25" s="86">
        <v>12.912000000000001</v>
      </c>
      <c r="H25" s="86">
        <v>10.698</v>
      </c>
      <c r="I25" s="86">
        <v>33.99</v>
      </c>
      <c r="J25" s="85">
        <v>284</v>
      </c>
      <c r="K25" s="79" t="s">
        <v>72</v>
      </c>
      <c r="L25" s="69"/>
    </row>
    <row r="26" spans="1:12" ht="15" x14ac:dyDescent="0.25">
      <c r="A26" s="37"/>
      <c r="B26" s="16"/>
      <c r="C26" s="17"/>
      <c r="D26" s="40"/>
      <c r="E26" s="90"/>
      <c r="F26" s="90"/>
      <c r="G26" s="90"/>
      <c r="H26" s="90"/>
      <c r="I26" s="90"/>
      <c r="J26" s="90"/>
      <c r="K26" s="90"/>
      <c r="L26" s="61"/>
    </row>
    <row r="27" spans="1:12" ht="24" x14ac:dyDescent="0.25">
      <c r="A27" s="37"/>
      <c r="B27" s="16"/>
      <c r="C27" s="17"/>
      <c r="D27" s="20" t="s">
        <v>20</v>
      </c>
      <c r="E27" s="93" t="s">
        <v>50</v>
      </c>
      <c r="F27" s="63">
        <v>200</v>
      </c>
      <c r="G27" s="65">
        <v>0.8</v>
      </c>
      <c r="H27" s="63">
        <v>6.4000000000000001E-2</v>
      </c>
      <c r="I27" s="65">
        <v>9.4600000000000009</v>
      </c>
      <c r="J27" s="63">
        <v>42</v>
      </c>
      <c r="K27" s="91" t="s">
        <v>51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0"/>
      <c r="F29" s="90"/>
      <c r="G29" s="90"/>
      <c r="H29" s="90"/>
      <c r="I29" s="90"/>
      <c r="J29" s="90"/>
      <c r="K29" s="90"/>
      <c r="L29" s="61"/>
    </row>
    <row r="30" spans="1:12" ht="15" x14ac:dyDescent="0.25">
      <c r="A30" s="37"/>
      <c r="B30" s="16"/>
      <c r="C30" s="17"/>
      <c r="D30" s="20" t="s">
        <v>24</v>
      </c>
      <c r="E30" s="94" t="s">
        <v>56</v>
      </c>
      <c r="F30" s="95">
        <v>60</v>
      </c>
      <c r="G30" s="96">
        <v>0.93100000000000005</v>
      </c>
      <c r="H30" s="96">
        <v>3.0510000000000002</v>
      </c>
      <c r="I30" s="96">
        <v>5.6449999999999996</v>
      </c>
      <c r="J30" s="95">
        <v>54</v>
      </c>
      <c r="K30" s="76" t="s">
        <v>57</v>
      </c>
      <c r="L30" s="61"/>
    </row>
    <row r="31" spans="1:12" ht="15" x14ac:dyDescent="0.25">
      <c r="A31" s="37"/>
      <c r="B31" s="16"/>
      <c r="C31" s="17"/>
      <c r="D31" s="83" t="s">
        <v>49</v>
      </c>
      <c r="E31" s="42" t="s">
        <v>73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18.963000000000005</v>
      </c>
      <c r="H32" s="72">
        <f>SUM(H25:H31)</f>
        <v>20.373000000000001</v>
      </c>
      <c r="I32" s="72">
        <f>SUM(I25:I31)</f>
        <v>83.335000000000008</v>
      </c>
      <c r="J32" s="71">
        <f>SUM(J25:J31)</f>
        <v>599</v>
      </c>
      <c r="K32" s="73"/>
      <c r="L32" s="71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4" t="s">
        <v>74</v>
      </c>
      <c r="F44" s="85">
        <v>90</v>
      </c>
      <c r="G44" s="86">
        <v>9.1020000000000003</v>
      </c>
      <c r="H44" s="86">
        <v>7.3460000000000001</v>
      </c>
      <c r="I44" s="86">
        <v>1.893</v>
      </c>
      <c r="J44" s="85">
        <v>110</v>
      </c>
      <c r="K44" s="78" t="s">
        <v>68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92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60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61</v>
      </c>
      <c r="L49" s="61"/>
    </row>
    <row r="50" spans="1:12" ht="15" x14ac:dyDescent="0.25">
      <c r="A50" s="15"/>
      <c r="B50" s="16"/>
      <c r="C50" s="17"/>
      <c r="D50" s="83" t="s">
        <v>49</v>
      </c>
      <c r="E50" s="42" t="s">
        <v>87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55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578</v>
      </c>
      <c r="G51" s="72">
        <f>SUM(G44:G50)</f>
        <v>20.154000000000003</v>
      </c>
      <c r="H51" s="72">
        <f>SUM(H44:H50)</f>
        <v>20.77</v>
      </c>
      <c r="I51" s="72">
        <f t="shared" ref="I51:J51" si="8">SUM(I44:I50)</f>
        <v>84.50500000000001</v>
      </c>
      <c r="J51" s="71">
        <f t="shared" si="8"/>
        <v>608</v>
      </c>
      <c r="K51" s="73"/>
      <c r="L51" s="71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97" t="s">
        <v>40</v>
      </c>
      <c r="F63" s="98">
        <v>190</v>
      </c>
      <c r="G63" s="99">
        <v>13.603999999999999</v>
      </c>
      <c r="H63" s="99">
        <v>15.542999999999999</v>
      </c>
      <c r="I63" s="99">
        <v>35.965000000000003</v>
      </c>
      <c r="J63" s="98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87"/>
      <c r="F64" s="88"/>
      <c r="G64" s="89"/>
      <c r="H64" s="89"/>
      <c r="I64" s="89"/>
      <c r="J64" s="88"/>
      <c r="K64" s="100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88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5" x14ac:dyDescent="0.25">
      <c r="A68" s="15"/>
      <c r="B68" s="16"/>
      <c r="C68" s="17"/>
      <c r="D68" s="40"/>
      <c r="E68" s="90"/>
      <c r="F68" s="90"/>
      <c r="G68" s="90"/>
      <c r="H68" s="90"/>
      <c r="I68" s="90"/>
      <c r="J68" s="90"/>
      <c r="K68" s="90"/>
      <c r="L68" s="19"/>
    </row>
    <row r="69" spans="1:12" ht="15" x14ac:dyDescent="0.25">
      <c r="A69" s="15"/>
      <c r="B69" s="16"/>
      <c r="C69" s="17"/>
      <c r="D69" s="83" t="s">
        <v>49</v>
      </c>
      <c r="E69" s="42" t="s">
        <v>76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58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4" t="s">
        <v>69</v>
      </c>
      <c r="F82" s="85">
        <v>90</v>
      </c>
      <c r="G82" s="86">
        <v>10.769</v>
      </c>
      <c r="H82" s="86">
        <v>9.8689999999999998</v>
      </c>
      <c r="I82" s="86">
        <v>8.9960000000000004</v>
      </c>
      <c r="J82" s="85">
        <v>168</v>
      </c>
      <c r="K82" s="79" t="s">
        <v>77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78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89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2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53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75</v>
      </c>
      <c r="L87" s="61"/>
    </row>
    <row r="88" spans="1:12" ht="15" x14ac:dyDescent="0.25">
      <c r="A88" s="15"/>
      <c r="B88" s="16"/>
      <c r="C88" s="17"/>
      <c r="D88" s="83" t="s">
        <v>49</v>
      </c>
      <c r="E88" s="42" t="s">
        <v>90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7">SUM(G82:G88)</f>
        <v>20.03</v>
      </c>
      <c r="H89" s="71">
        <f t="shared" si="17"/>
        <v>20.439</v>
      </c>
      <c r="I89" s="71">
        <f t="shared" si="17"/>
        <v>77.569000000000003</v>
      </c>
      <c r="J89" s="71">
        <f>SUM(J82:J88)</f>
        <v>581</v>
      </c>
      <c r="K89" s="73"/>
      <c r="L89" s="71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79</v>
      </c>
      <c r="F101" s="81">
        <v>90</v>
      </c>
      <c r="G101" s="82">
        <v>13.159000000000001</v>
      </c>
      <c r="H101" s="82">
        <v>13.247999999999999</v>
      </c>
      <c r="I101" s="82">
        <v>8.1039999999999992</v>
      </c>
      <c r="J101" s="81">
        <v>204</v>
      </c>
      <c r="K101" s="68" t="s">
        <v>47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62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63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3" t="s">
        <v>49</v>
      </c>
      <c r="E107" s="42" t="s">
        <v>91</v>
      </c>
      <c r="F107" s="63">
        <v>35</v>
      </c>
      <c r="G107" s="65">
        <v>0.54</v>
      </c>
      <c r="H107" s="65">
        <v>1.544</v>
      </c>
      <c r="I107" s="65">
        <v>3.9750000000000001</v>
      </c>
      <c r="J107" s="63">
        <v>32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623</v>
      </c>
      <c r="G108" s="72">
        <f>SUM(G101:G107)</f>
        <v>20.125999999999998</v>
      </c>
      <c r="H108" s="72">
        <f>SUM(H101:H107)</f>
        <v>20.196999999999996</v>
      </c>
      <c r="I108" s="72">
        <f>SUM(I101:I107)</f>
        <v>70.73299999999999</v>
      </c>
      <c r="J108" s="71">
        <f>SUM(J101:J107)</f>
        <v>550</v>
      </c>
      <c r="K108" s="73"/>
      <c r="L108" s="71">
        <v>89.77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1" t="s">
        <v>4</v>
      </c>
      <c r="D119" s="122"/>
      <c r="E119" s="35"/>
      <c r="F119" s="36">
        <f>F108+F118</f>
        <v>623</v>
      </c>
      <c r="G119" s="36">
        <f t="shared" ref="G119:J119" si="25">G108+G118</f>
        <v>20.125999999999998</v>
      </c>
      <c r="H119" s="36">
        <f t="shared" si="25"/>
        <v>20.196999999999996</v>
      </c>
      <c r="I119" s="36">
        <f t="shared" si="25"/>
        <v>70.73299999999999</v>
      </c>
      <c r="J119" s="36">
        <f t="shared" si="25"/>
        <v>550</v>
      </c>
      <c r="K119" s="36"/>
      <c r="L119" s="36">
        <f t="shared" ref="L119" si="26">L108+L118</f>
        <v>89.77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97" t="s">
        <v>80</v>
      </c>
      <c r="F120" s="98">
        <v>190</v>
      </c>
      <c r="G120" s="99">
        <v>12.616</v>
      </c>
      <c r="H120" s="99">
        <v>13.616</v>
      </c>
      <c r="I120" s="99">
        <v>28.791</v>
      </c>
      <c r="J120" s="98">
        <v>289</v>
      </c>
      <c r="K120" s="59" t="s">
        <v>66</v>
      </c>
      <c r="L120" s="69"/>
    </row>
    <row r="121" spans="1:12" ht="15" x14ac:dyDescent="0.25">
      <c r="A121" s="37"/>
      <c r="B121" s="16"/>
      <c r="C121" s="17"/>
      <c r="D121" s="40"/>
      <c r="E121" s="87"/>
      <c r="F121" s="88"/>
      <c r="G121" s="89"/>
      <c r="H121" s="89"/>
      <c r="I121" s="89"/>
      <c r="J121" s="88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2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4" t="s">
        <v>56</v>
      </c>
      <c r="F125" s="95">
        <v>60</v>
      </c>
      <c r="G125" s="96">
        <v>0.93100000000000005</v>
      </c>
      <c r="H125" s="96">
        <v>3.0510000000000002</v>
      </c>
      <c r="I125" s="96">
        <v>5.6449999999999996</v>
      </c>
      <c r="J125" s="95">
        <v>54</v>
      </c>
      <c r="K125" s="76" t="s">
        <v>57</v>
      </c>
      <c r="L125" s="61"/>
    </row>
    <row r="126" spans="1:12" ht="15" x14ac:dyDescent="0.25">
      <c r="A126" s="37"/>
      <c r="B126" s="16"/>
      <c r="C126" s="17"/>
      <c r="D126" s="83" t="s">
        <v>49</v>
      </c>
      <c r="E126" s="42" t="s">
        <v>90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7">SUM(G120:G126)</f>
        <v>18.823999999999998</v>
      </c>
      <c r="H127" s="72">
        <f t="shared" si="27"/>
        <v>19.529</v>
      </c>
      <c r="I127" s="72">
        <f t="shared" si="27"/>
        <v>74.262</v>
      </c>
      <c r="J127" s="71">
        <f t="shared" si="27"/>
        <v>552</v>
      </c>
      <c r="K127" s="73"/>
      <c r="L127" s="71">
        <v>89.77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21" t="s">
        <v>4</v>
      </c>
      <c r="D138" s="122"/>
      <c r="E138" s="35"/>
      <c r="F138" s="36">
        <f>F127+F137</f>
        <v>519</v>
      </c>
      <c r="G138" s="36">
        <f t="shared" ref="G138:J138" si="30">G127+G137</f>
        <v>18.823999999999998</v>
      </c>
      <c r="H138" s="36">
        <f t="shared" si="30"/>
        <v>19.529</v>
      </c>
      <c r="I138" s="36">
        <f t="shared" si="30"/>
        <v>74.262</v>
      </c>
      <c r="J138" s="36">
        <f t="shared" si="30"/>
        <v>552</v>
      </c>
      <c r="K138" s="36"/>
      <c r="L138" s="36">
        <f t="shared" ref="L138" si="31">L127+L137</f>
        <v>89.77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97" t="s">
        <v>83</v>
      </c>
      <c r="F139" s="98">
        <v>190</v>
      </c>
      <c r="G139" s="99">
        <v>12.76</v>
      </c>
      <c r="H139" s="99">
        <v>13.683999999999999</v>
      </c>
      <c r="I139" s="99">
        <v>32.883000000000003</v>
      </c>
      <c r="J139" s="98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87"/>
      <c r="F140" s="88"/>
      <c r="G140" s="89"/>
      <c r="H140" s="89"/>
      <c r="I140" s="89"/>
      <c r="J140" s="88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92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5" x14ac:dyDescent="0.25">
      <c r="A144" s="15"/>
      <c r="B144" s="16"/>
      <c r="C144" s="17"/>
      <c r="D144" s="40"/>
      <c r="E144" s="87"/>
      <c r="F144" s="88"/>
      <c r="G144" s="89"/>
      <c r="H144" s="89"/>
      <c r="I144" s="89"/>
      <c r="J144" s="88"/>
      <c r="K144" s="66"/>
      <c r="L144" s="19"/>
    </row>
    <row r="145" spans="1:12" ht="15" x14ac:dyDescent="0.25">
      <c r="A145" s="15"/>
      <c r="B145" s="16"/>
      <c r="C145" s="17"/>
      <c r="D145" s="83" t="s">
        <v>49</v>
      </c>
      <c r="E145" s="42" t="s">
        <v>73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2">SUM(G139:G145)</f>
        <v>17.492000000000001</v>
      </c>
      <c r="H146" s="72">
        <f>SUM(H139:H145)</f>
        <v>20.645</v>
      </c>
      <c r="I146" s="72">
        <f t="shared" si="32"/>
        <v>87.101000000000013</v>
      </c>
      <c r="J146" s="71">
        <f t="shared" si="32"/>
        <v>613</v>
      </c>
      <c r="K146" s="29"/>
      <c r="L146" s="71">
        <v>89.77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21" t="s">
        <v>4</v>
      </c>
      <c r="D157" s="122"/>
      <c r="E157" s="35"/>
      <c r="F157" s="36">
        <f>F146+F156</f>
        <v>560</v>
      </c>
      <c r="G157" s="36">
        <f t="shared" ref="G157:J157" si="35">G146+G156</f>
        <v>17.492000000000001</v>
      </c>
      <c r="H157" s="36">
        <f t="shared" si="35"/>
        <v>20.645</v>
      </c>
      <c r="I157" s="36">
        <f t="shared" si="35"/>
        <v>87.101000000000013</v>
      </c>
      <c r="J157" s="36">
        <f t="shared" si="35"/>
        <v>613</v>
      </c>
      <c r="K157" s="36"/>
      <c r="L157" s="36">
        <f t="shared" ref="L157" si="36">L146+L156</f>
        <v>89.77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4" t="s">
        <v>93</v>
      </c>
      <c r="F158" s="85">
        <v>100</v>
      </c>
      <c r="G158" s="86">
        <v>9.0549999999999997</v>
      </c>
      <c r="H158" s="86">
        <v>7.0709999999999997</v>
      </c>
      <c r="I158" s="86">
        <v>3.601</v>
      </c>
      <c r="J158" s="85">
        <v>114</v>
      </c>
      <c r="K158" s="79" t="s">
        <v>59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87"/>
      <c r="F162" s="88"/>
      <c r="G162" s="88"/>
      <c r="H162" s="88"/>
      <c r="I162" s="88"/>
      <c r="J162" s="88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60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61</v>
      </c>
      <c r="L163" s="61"/>
    </row>
    <row r="164" spans="1:12" ht="15" x14ac:dyDescent="0.25">
      <c r="A164" s="15"/>
      <c r="B164" s="16"/>
      <c r="C164" s="17"/>
      <c r="D164" s="83" t="s">
        <v>49</v>
      </c>
      <c r="E164" s="42" t="s">
        <v>52</v>
      </c>
      <c r="F164" s="63">
        <v>30</v>
      </c>
      <c r="G164" s="63">
        <v>2.0680000000000001</v>
      </c>
      <c r="H164" s="63">
        <v>4.3410000000000002</v>
      </c>
      <c r="I164" s="63">
        <v>14.864000000000001</v>
      </c>
      <c r="J164" s="63">
        <v>107</v>
      </c>
      <c r="K164" s="62"/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588</v>
      </c>
      <c r="G165" s="72">
        <f>SUM(G158:G164)</f>
        <v>20.107000000000003</v>
      </c>
      <c r="H165" s="72">
        <f>SUM(H158:H164)</f>
        <v>20.495000000000001</v>
      </c>
      <c r="I165" s="72">
        <f>SUM(I158:I164)</f>
        <v>86.213000000000008</v>
      </c>
      <c r="J165" s="71">
        <f>SUM(J158:J164)</f>
        <v>612</v>
      </c>
      <c r="K165" s="73"/>
      <c r="L165" s="71">
        <v>89.77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7">SUM(H166:H174)</f>
        <v>0</v>
      </c>
      <c r="I175" s="28">
        <f t="shared" si="37"/>
        <v>0</v>
      </c>
      <c r="J175" s="28">
        <f t="shared" si="37"/>
        <v>0</v>
      </c>
      <c r="K175" s="29"/>
      <c r="L175" s="28">
        <f t="shared" ref="L175" si="38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21" t="s">
        <v>4</v>
      </c>
      <c r="D176" s="122"/>
      <c r="E176" s="35"/>
      <c r="F176" s="36">
        <f>F165+F175</f>
        <v>588</v>
      </c>
      <c r="G176" s="36">
        <f t="shared" ref="G176:J176" si="39">G165+G175</f>
        <v>20.107000000000003</v>
      </c>
      <c r="H176" s="36">
        <f t="shared" si="39"/>
        <v>20.495000000000001</v>
      </c>
      <c r="I176" s="36">
        <f t="shared" si="39"/>
        <v>86.213000000000008</v>
      </c>
      <c r="J176" s="36">
        <f t="shared" si="39"/>
        <v>612</v>
      </c>
      <c r="K176" s="36"/>
      <c r="L176" s="36">
        <f t="shared" ref="L176" si="40">L165+L175</f>
        <v>89.77</v>
      </c>
    </row>
    <row r="177" spans="1:12" ht="15.75" x14ac:dyDescent="0.2">
      <c r="A177" s="104">
        <v>2</v>
      </c>
      <c r="B177" s="105">
        <v>5</v>
      </c>
      <c r="C177" s="106" t="s">
        <v>18</v>
      </c>
      <c r="D177" s="101" t="s">
        <v>19</v>
      </c>
      <c r="E177" s="103" t="s">
        <v>81</v>
      </c>
      <c r="F177" s="107">
        <v>90</v>
      </c>
      <c r="G177" s="108">
        <v>11.557</v>
      </c>
      <c r="H177" s="108">
        <v>8.2880000000000003</v>
      </c>
      <c r="I177" s="108">
        <v>6.9470000000000001</v>
      </c>
      <c r="J177" s="107">
        <v>149</v>
      </c>
      <c r="K177" s="46" t="s">
        <v>67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78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54</v>
      </c>
      <c r="L178" s="45"/>
    </row>
    <row r="179" spans="1:12" ht="15.75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09"/>
      <c r="F181" s="110"/>
      <c r="G181" s="110"/>
      <c r="H181" s="110"/>
      <c r="I181" s="110"/>
      <c r="J181" s="110"/>
      <c r="K181" s="111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53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75</v>
      </c>
      <c r="L182" s="45"/>
    </row>
    <row r="183" spans="1:12" ht="15" x14ac:dyDescent="0.25">
      <c r="A183" s="15"/>
      <c r="B183" s="16"/>
      <c r="C183" s="17"/>
      <c r="D183" s="83" t="s">
        <v>49</v>
      </c>
      <c r="E183" s="42" t="s">
        <v>82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563</v>
      </c>
      <c r="G184" s="72">
        <f>SUM(G177:G183)</f>
        <v>19.313999999999997</v>
      </c>
      <c r="H184" s="72">
        <f t="shared" ref="H184:I184" si="41">SUM(H177:H183)</f>
        <v>20.672000000000001</v>
      </c>
      <c r="I184" s="72">
        <f t="shared" si="41"/>
        <v>71.789999999999992</v>
      </c>
      <c r="J184" s="71">
        <f>SUM(J177:J183)</f>
        <v>557</v>
      </c>
      <c r="K184" s="29"/>
      <c r="L184" s="71">
        <v>89.77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2">SUM(G185:G193)</f>
        <v>0</v>
      </c>
      <c r="H194" s="28">
        <f t="shared" si="42"/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21" t="s">
        <v>4</v>
      </c>
      <c r="D195" s="122"/>
      <c r="E195" s="35"/>
      <c r="F195" s="36">
        <f>F184+F194</f>
        <v>563</v>
      </c>
      <c r="G195" s="36">
        <f t="shared" ref="G195:J195" si="44">G184+G194</f>
        <v>19.313999999999997</v>
      </c>
      <c r="H195" s="36">
        <f t="shared" si="44"/>
        <v>20.672000000000001</v>
      </c>
      <c r="I195" s="36">
        <f t="shared" si="44"/>
        <v>71.789999999999992</v>
      </c>
      <c r="J195" s="36">
        <f t="shared" si="44"/>
        <v>557</v>
      </c>
      <c r="K195" s="36"/>
      <c r="L195" s="36">
        <f t="shared" ref="L195" si="45">L184+L194</f>
        <v>89.77</v>
      </c>
    </row>
    <row r="196" spans="1:12" ht="13.5" thickBot="1" x14ac:dyDescent="0.25">
      <c r="A196" s="80"/>
      <c r="B196" s="114"/>
      <c r="C196" s="116" t="s">
        <v>46</v>
      </c>
      <c r="D196" s="116"/>
      <c r="E196" s="116"/>
      <c r="F196" s="113" t="e">
        <f>(#REF!+F195+F176+F157+F138+F119+#REF!+F100+F81+F62+F43+F24)/12</f>
        <v>#REF!</v>
      </c>
      <c r="G196" s="113" t="e">
        <f>(#REF!+G195+G176+G157+G138+G119+#REF!+G100+G81+G62+G43+G24)/12</f>
        <v>#REF!</v>
      </c>
      <c r="H196" s="113" t="e">
        <f>(#REF!+H195+H176+H157+H138+H119+#REF!+H100+H81+H62+H43+H24)/12</f>
        <v>#REF!</v>
      </c>
      <c r="I196" s="113" t="e">
        <f>(#REF!+I195+I176+I157+I138+I119+#REF!+I100+I81+I62+I43+I24)/12</f>
        <v>#REF!</v>
      </c>
      <c r="J196" s="113" t="e">
        <f>(#REF!+J195+J176+J157+J138+J119+#REF!+J100+J81+J62+J43+J24)/12</f>
        <v>#REF!</v>
      </c>
      <c r="K196" s="113"/>
      <c r="L196" s="115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Шарафиева Лилия Шагидулловна</cp:lastModifiedBy>
  <cp:lastPrinted>2025-08-06T11:03:19Z</cp:lastPrinted>
  <dcterms:created xsi:type="dcterms:W3CDTF">2022-05-16T14:23:56Z</dcterms:created>
  <dcterms:modified xsi:type="dcterms:W3CDTF">2025-11-27T14:00:12Z</dcterms:modified>
</cp:coreProperties>
</file>