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13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G81" i="1" l="1"/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33" i="1"/>
  <c r="H233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I214" i="1"/>
  <c r="H214" i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I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76" i="1"/>
  <c r="I176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I89" i="1"/>
  <c r="H89" i="1"/>
  <c r="F89" i="1"/>
  <c r="B81" i="1"/>
  <c r="A81" i="1"/>
  <c r="L80" i="1"/>
  <c r="J80" i="1"/>
  <c r="I80" i="1"/>
  <c r="H80" i="1"/>
  <c r="G80" i="1"/>
  <c r="F80" i="1"/>
  <c r="B71" i="1"/>
  <c r="A71" i="1"/>
  <c r="L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62" i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43" i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I13" i="1"/>
  <c r="H13" i="1"/>
  <c r="G13" i="1"/>
  <c r="G24" i="1" s="1"/>
  <c r="F24" i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L100" i="1"/>
  <c r="G195" i="1"/>
  <c r="L234" i="1" l="1"/>
  <c r="J234" i="1"/>
  <c r="I234" i="1"/>
  <c r="F234" i="1"/>
  <c r="G234" i="1"/>
  <c r="H234" i="1"/>
</calcChain>
</file>

<file path=xl/sharedStrings.xml><?xml version="1.0" encoding="utf-8"?>
<sst xmlns="http://schemas.openxmlformats.org/spreadsheetml/2006/main" count="292" uniqueCount="61">
  <si>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</si>
  <si>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</si>
  <si>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</si>
  <si>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</si>
  <si>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</si>
  <si>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</si>
  <si>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</si>
  <si>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</si>
  <si>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</si>
  <si>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</si>
  <si>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</si>
  <si>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</si>
  <si>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</si>
  <si>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</si>
  <si>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</si>
  <si>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</si>
  <si>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</si>
  <si>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</si>
  <si>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</si>
  <si>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</si>
  <si>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</si>
  <si>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</si>
  <si>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</si>
  <si>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</si>
  <si>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</si>
  <si>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</si>
  <si>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</si>
  <si>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</si>
  <si>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</si>
  <si>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</si>
  <si>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</si>
  <si>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</si>
  <si>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</si>
  <si>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</si>
  <si>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</si>
  <si>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</si>
  <si>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</si>
  <si>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</si>
  <si>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</si>
  <si>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</si>
  <si>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сладкое</t>
  </si>
  <si>
    <t>плов из птицы</t>
  </si>
  <si>
    <t>чай черный с сахаром, лимоном</t>
  </si>
  <si>
    <t>пшеничный</t>
  </si>
  <si>
    <t>дарницкий</t>
  </si>
  <si>
    <t>картофельное пюре, тефтели говяжьи с соусом</t>
  </si>
  <si>
    <t>печенье</t>
  </si>
  <si>
    <t>компот из смеси сухофруктов</t>
  </si>
  <si>
    <t xml:space="preserve">чай черный с сахаром </t>
  </si>
  <si>
    <t>яблоко</t>
  </si>
  <si>
    <t>рагу из птицы</t>
  </si>
  <si>
    <t>кисель</t>
  </si>
  <si>
    <t>макаронные изделия отварные с маслом, птица тушеная в соусе</t>
  </si>
  <si>
    <t>каша вязкая молочная пшенная с маслом</t>
  </si>
  <si>
    <t>гречка с курицей по-купечески</t>
  </si>
  <si>
    <t>салат из свеклы отварной</t>
  </si>
  <si>
    <t>салат из белокочанной капусты</t>
  </si>
  <si>
    <t>салат из моркови</t>
  </si>
  <si>
    <t>макаронные изделия отварные с маслом, фрикадельки куриные в соусе</t>
  </si>
  <si>
    <t>картофельное пюре, рыба, тушенная в томате с овощами</t>
  </si>
  <si>
    <t>Ахметзянова Э.И.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</si>
</sst>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Protection="1">
      <protection locked="0"/>
    </xf>
    <xf numFmtId="0" fontId="2" fillId="5" borderId="1" xfId="0" applyFont="1" applyFill="1" applyBorder="1"/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Border="1"/>
    <xf numFmtId="0" fontId="2" fillId="0" borderId="1" xfId="0" applyFont="1" applyBorder="1"/>
    <xf numFmtId="0" fontId="1" fillId="2" borderId="2" xfId="0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13" fillId="4" borderId="27" xfId="0" applyFont="1" applyFill="1" applyBorder="1" applyAlignment="1">
      <alignment horizontal="center" vertical="center"/>
    </xf>
    <xf numFmtId="0" fontId="2" fillId="4" borderId="27" xfId="0" applyFont="1" applyFill="1" applyBorder="1" applyAlignment="1" applyProtection="1">
      <alignment horizontal="center" vertical="top" wrapText="1"/>
      <protection locked="0"/>
    </xf>
    <xf numFmtId="0" fontId="15" fillId="6" borderId="12" xfId="0" applyFont="1" applyFill="1" applyBorder="1" applyAlignment="1">
      <alignment wrapText="1"/>
    </xf>
    <xf numFmtId="0" fontId="15" fillId="6" borderId="27" xfId="0" applyFont="1" applyFill="1" applyBorder="1" applyAlignment="1">
      <alignment wrapText="1"/>
    </xf>
    <xf numFmtId="0" fontId="15" fillId="6" borderId="7" xfId="0" applyFont="1" applyFill="1" applyBorder="1"/>
    <xf numFmtId="0" fontId="16" fillId="6" borderId="2" xfId="0" applyFont="1" applyFill="1" applyBorder="1" applyAlignment="1">
      <alignment vertical="top" wrapText="1"/>
    </xf>
    <xf numFmtId="0" fontId="16" fillId="6" borderId="8" xfId="0" applyFont="1" applyFill="1" applyBorder="1" applyAlignment="1">
      <alignment vertical="top" wrapText="1"/>
    </xf>
    <xf numFmtId="0" fontId="0" fillId="0" borderId="28" xfId="0" applyBorder="1"/>
    <xf numFmtId="0" fontId="4" fillId="2" borderId="27" xfId="0" applyFont="1" applyFill="1" applyBorder="1" applyAlignment="1" applyProtection="1">
      <alignment horizontal="center" vertical="top" wrapText="1"/>
      <protection locked="0"/>
    </xf>
    <xf numFmtId="0" fontId="17" fillId="6" borderId="2" xfId="0" applyFont="1" applyFill="1" applyBorder="1" applyAlignment="1">
      <alignment vertical="top" wrapText="1"/>
    </xf>
    <xf numFmtId="0" fontId="2" fillId="2" borderId="28" xfId="0" applyFont="1" applyFill="1" applyBorder="1" applyProtection="1">
      <protection locked="0"/>
    </xf>
    <xf numFmtId="0" fontId="2" fillId="0" borderId="28" xfId="0" applyFont="1" applyBorder="1"/>
    <xf numFmtId="0" fontId="13" fillId="4" borderId="27" xfId="0" applyFont="1" applyFill="1" applyBorder="1" applyAlignment="1">
      <alignment horizontal="center" vertical="center" wrapText="1"/>
    </xf>
    <xf numFmtId="0" fontId="15" fillId="6" borderId="2" xfId="0" applyFont="1" applyFill="1" applyBorder="1"/>
    <xf numFmtId="0" fontId="4" fillId="2" borderId="26" xfId="0" applyFont="1" applyFill="1" applyBorder="1" applyAlignment="1" applyProtection="1">
      <alignment horizontal="center" vertical="top" wrapText="1"/>
      <protection locked="0"/>
    </xf>
    <xf numFmtId="0" fontId="17" fillId="6" borderId="1" xfId="0" applyFont="1" applyFill="1" applyBorder="1" applyAlignment="1">
      <alignment vertical="top" wrapText="1"/>
    </xf>
    <xf numFmtId="0" fontId="13" fillId="0" borderId="27" xfId="0" applyFont="1" applyBorder="1" applyAlignment="1">
      <alignment horizontal="center" vertical="center"/>
    </xf>
    <xf numFmtId="0" fontId="17" fillId="6" borderId="26" xfId="0" applyFont="1" applyFill="1" applyBorder="1" applyAlignment="1">
      <alignment vertical="top" wrapText="1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15" fillId="6" borderId="1" xfId="0" applyFont="1" applyFill="1" applyBorder="1"/>
    <xf numFmtId="0" fontId="2" fillId="0" borderId="14" xfId="0" applyFont="1" applyBorder="1"/>
    <xf numFmtId="0" fontId="15" fillId="6" borderId="14" xfId="0" applyFont="1" applyFill="1" applyBorder="1" applyAlignment="1">
      <alignment wrapText="1"/>
    </xf>
    <xf numFmtId="0" fontId="17" fillId="6" borderId="14" xfId="0" applyFont="1" applyFill="1" applyBorder="1" applyAlignment="1">
      <alignment vertical="top" wrapText="1"/>
    </xf>
    <xf numFmtId="0" fontId="15" fillId="6" borderId="2" xfId="0" applyFont="1" applyFill="1" applyBorder="1" applyAlignment="1">
      <alignment wrapText="1"/>
    </xf>
    <xf numFmtId="0" fontId="15" fillId="6" borderId="1" xfId="0" applyFont="1" applyFill="1" applyBorder="1" applyAlignment="1">
      <alignment wrapText="1"/>
    </xf>
    <xf numFmtId="0" fontId="15" fillId="6" borderId="14" xfId="0" applyFont="1" applyFill="1" applyBorder="1"/>
    <xf numFmtId="1" fontId="13" fillId="4" borderId="2" xfId="0" applyNumberFormat="1" applyFont="1" applyFill="1" applyBorder="1" applyAlignment="1">
      <alignment horizontal="center" vertical="center"/>
    </xf>
    <xf numFmtId="1" fontId="13" fillId="4" borderId="2" xfId="0" applyNumberFormat="1" applyFont="1" applyFill="1" applyBorder="1" applyAlignment="1">
      <alignment horizontal="center" vertical="center" wrapText="1"/>
    </xf>
    <xf numFmtId="1" fontId="13" fillId="0" borderId="2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210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.85546875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96"/>
      <c r="D1" s="97"/>
      <c r="E1" s="97"/>
      <c r="F1" s="12" t="s">
        <v>16</v>
      </c>
      <c r="G1" s="2" t="s">
        <v>17</v>
      </c>
      <c r="H1" s="98" t="s">
        <v>39</v>
      </c>
      <c r="I1" s="98"/>
      <c r="J1" s="98"/>
      <c r="K1" s="98"/>
    </row>
    <row r="2" spans="1:12" ht="18" x14ac:dyDescent="0.2">
      <c r="A2" s="35" t="s">
        <v>6</v>
      </c>
      <c r="C2" s="2"/>
      <c r="G2" s="2" t="s">
        <v>18</v>
      </c>
      <c r="H2" s="98" t="s">
        <v>60</v>
      </c>
      <c r="I2" s="98"/>
      <c r="J2" s="98"/>
      <c r="K2" s="9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1</v>
      </c>
      <c r="I3" s="47">
        <v>1</v>
      </c>
      <c r="J3" s="48">
        <v>2026</v>
      </c>
      <c r="K3" s="49"/>
    </row>
    <row r="4" spans="1:12" x14ac:dyDescent="0.2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2" t="s">
        <v>21</v>
      </c>
      <c r="E6" s="62" t="s">
        <v>41</v>
      </c>
      <c r="F6" s="60">
        <v>200</v>
      </c>
      <c r="G6" s="86">
        <v>12</v>
      </c>
      <c r="H6" s="86">
        <v>15</v>
      </c>
      <c r="I6" s="86">
        <v>40</v>
      </c>
      <c r="J6" s="86">
        <v>361</v>
      </c>
      <c r="K6" s="50"/>
      <c r="L6" s="39">
        <v>77.760000000000005</v>
      </c>
    </row>
    <row r="7" spans="1:12" ht="15" x14ac:dyDescent="0.25">
      <c r="A7" s="23"/>
      <c r="B7" s="15"/>
      <c r="C7" s="11"/>
      <c r="D7" s="57" t="s">
        <v>26</v>
      </c>
      <c r="E7" s="63" t="s">
        <v>56</v>
      </c>
      <c r="F7" s="60">
        <v>60</v>
      </c>
      <c r="G7" s="86">
        <v>3</v>
      </c>
      <c r="H7" s="86">
        <v>4</v>
      </c>
      <c r="I7" s="86">
        <v>5</v>
      </c>
      <c r="J7" s="86">
        <v>53</v>
      </c>
      <c r="K7" s="53"/>
      <c r="L7" s="42"/>
    </row>
    <row r="8" spans="1:12" ht="15" x14ac:dyDescent="0.25">
      <c r="A8" s="23"/>
      <c r="B8" s="15"/>
      <c r="C8" s="11"/>
      <c r="D8" s="55" t="s">
        <v>22</v>
      </c>
      <c r="E8" s="64" t="s">
        <v>42</v>
      </c>
      <c r="F8" s="60">
        <v>200</v>
      </c>
      <c r="G8" s="86">
        <v>0</v>
      </c>
      <c r="H8" s="86">
        <v>0</v>
      </c>
      <c r="I8" s="86">
        <v>15</v>
      </c>
      <c r="J8" s="86">
        <v>62</v>
      </c>
      <c r="K8" s="43"/>
      <c r="L8" s="42"/>
    </row>
    <row r="9" spans="1:12" ht="15" x14ac:dyDescent="0.25">
      <c r="A9" s="23"/>
      <c r="B9" s="15"/>
      <c r="C9" s="11"/>
      <c r="D9" s="55" t="s">
        <v>23</v>
      </c>
      <c r="E9" s="65" t="s">
        <v>43</v>
      </c>
      <c r="F9" s="60">
        <v>30</v>
      </c>
      <c r="G9" s="86">
        <v>2</v>
      </c>
      <c r="H9" s="86">
        <v>0</v>
      </c>
      <c r="I9" s="86">
        <v>15</v>
      </c>
      <c r="J9" s="86">
        <v>70</v>
      </c>
      <c r="K9" s="43"/>
      <c r="L9" s="42"/>
    </row>
    <row r="10" spans="1:12" ht="15" x14ac:dyDescent="0.25">
      <c r="A10" s="23"/>
      <c r="B10" s="15"/>
      <c r="C10" s="11"/>
      <c r="D10" s="55" t="s">
        <v>24</v>
      </c>
      <c r="E10" s="65"/>
      <c r="F10" s="61"/>
      <c r="G10" s="54"/>
      <c r="H10" s="54"/>
      <c r="I10" s="54"/>
      <c r="J10" s="54"/>
      <c r="K10" s="43"/>
      <c r="L10" s="42"/>
    </row>
    <row r="11" spans="1:12" ht="15" x14ac:dyDescent="0.25">
      <c r="A11" s="23"/>
      <c r="B11" s="15"/>
      <c r="C11" s="11"/>
      <c r="D11" s="51" t="s">
        <v>23</v>
      </c>
      <c r="E11" s="66" t="s">
        <v>44</v>
      </c>
      <c r="F11" s="60">
        <v>20</v>
      </c>
      <c r="G11" s="86">
        <v>2</v>
      </c>
      <c r="H11" s="86">
        <v>0</v>
      </c>
      <c r="I11" s="86">
        <v>8</v>
      </c>
      <c r="J11" s="86">
        <v>41</v>
      </c>
      <c r="K11" s="43"/>
      <c r="L11" s="42"/>
    </row>
    <row r="12" spans="1:12" ht="15" x14ac:dyDescent="0.25">
      <c r="A12" s="23"/>
      <c r="B12" s="15"/>
      <c r="C12" s="11"/>
      <c r="D12" s="58"/>
      <c r="E12" s="59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v>510</v>
      </c>
      <c r="G13" s="19">
        <f t="shared" ref="G13:I13" si="0">SUM(G6:G12)</f>
        <v>19</v>
      </c>
      <c r="H13" s="19">
        <f t="shared" si="0"/>
        <v>19</v>
      </c>
      <c r="I13" s="19">
        <f t="shared" si="0"/>
        <v>83</v>
      </c>
      <c r="J13" s="19">
        <v>587</v>
      </c>
      <c r="K13" s="25"/>
      <c r="L13" s="19">
        <f t="shared" ref="L13" si="1">SUM(L6:L12)</f>
        <v>77.760000000000005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/>
      <c r="F15" s="42"/>
      <c r="G15" s="42"/>
      <c r="H15" s="42"/>
      <c r="I15" s="42"/>
      <c r="J15" s="42"/>
      <c r="K15" s="43"/>
      <c r="L15" s="42"/>
    </row>
    <row r="16" spans="1:12" ht="15" x14ac:dyDescent="0.25">
      <c r="A16" s="23"/>
      <c r="B16" s="15"/>
      <c r="C16" s="11"/>
      <c r="D16" s="7" t="s">
        <v>28</v>
      </c>
      <c r="E16" s="41"/>
      <c r="F16" s="42"/>
      <c r="G16" s="42"/>
      <c r="H16" s="42"/>
      <c r="I16" s="42"/>
      <c r="J16" s="42"/>
      <c r="K16" s="43"/>
      <c r="L16" s="42"/>
    </row>
    <row r="17" spans="1:12" ht="15" x14ac:dyDescent="0.25">
      <c r="A17" s="23"/>
      <c r="B17" s="15"/>
      <c r="C17" s="11"/>
      <c r="D17" s="7" t="s">
        <v>29</v>
      </c>
      <c r="E17" s="41"/>
      <c r="F17" s="42"/>
      <c r="G17" s="42"/>
      <c r="H17" s="42"/>
      <c r="I17" s="42"/>
      <c r="J17" s="42"/>
      <c r="K17" s="43"/>
      <c r="L17" s="42"/>
    </row>
    <row r="18" spans="1:12" ht="15" x14ac:dyDescent="0.25">
      <c r="A18" s="23"/>
      <c r="B18" s="15"/>
      <c r="C18" s="11"/>
      <c r="D18" s="7" t="s">
        <v>30</v>
      </c>
      <c r="E18" s="41"/>
      <c r="F18" s="42"/>
      <c r="G18" s="42"/>
      <c r="H18" s="42"/>
      <c r="I18" s="42"/>
      <c r="J18" s="42"/>
      <c r="K18" s="43"/>
      <c r="L18" s="42"/>
    </row>
    <row r="19" spans="1:12" ht="15" x14ac:dyDescent="0.25">
      <c r="A19" s="23"/>
      <c r="B19" s="15"/>
      <c r="C19" s="11"/>
      <c r="D19" s="7" t="s">
        <v>31</v>
      </c>
      <c r="E19" s="41"/>
      <c r="F19" s="42"/>
      <c r="G19" s="42"/>
      <c r="H19" s="42"/>
      <c r="I19" s="42"/>
      <c r="J19" s="42"/>
      <c r="K19" s="43"/>
      <c r="L19" s="42"/>
    </row>
    <row r="20" spans="1:12" ht="15" x14ac:dyDescent="0.25">
      <c r="A20" s="23"/>
      <c r="B20" s="15"/>
      <c r="C20" s="11"/>
      <c r="D20" s="7" t="s">
        <v>32</v>
      </c>
      <c r="E20" s="41"/>
      <c r="F20" s="42"/>
      <c r="G20" s="42"/>
      <c r="H20" s="42"/>
      <c r="I20" s="42"/>
      <c r="J20" s="42"/>
      <c r="K20" s="43"/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94" t="s">
        <v>4</v>
      </c>
      <c r="D24" s="95"/>
      <c r="E24" s="31"/>
      <c r="F24" s="32">
        <f>F13+F23</f>
        <v>510</v>
      </c>
      <c r="G24" s="32">
        <f t="shared" ref="G24:J24" si="4">G13+G23</f>
        <v>19</v>
      </c>
      <c r="H24" s="32">
        <f t="shared" si="4"/>
        <v>19</v>
      </c>
      <c r="I24" s="32">
        <f t="shared" si="4"/>
        <v>83</v>
      </c>
      <c r="J24" s="32">
        <f t="shared" si="4"/>
        <v>587</v>
      </c>
      <c r="K24" s="32"/>
      <c r="L24" s="32">
        <f t="shared" ref="L24" si="5">L13+L23</f>
        <v>77.760000000000005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75" t="s">
        <v>45</v>
      </c>
      <c r="F25" s="74">
        <v>240</v>
      </c>
      <c r="G25" s="39">
        <v>12</v>
      </c>
      <c r="H25" s="39">
        <v>17</v>
      </c>
      <c r="I25" s="39">
        <v>18</v>
      </c>
      <c r="J25" s="39">
        <v>217</v>
      </c>
      <c r="K25" s="40"/>
      <c r="L25" s="39">
        <v>77.760000000000005</v>
      </c>
    </row>
    <row r="26" spans="1:12" ht="15" x14ac:dyDescent="0.25">
      <c r="A26" s="14"/>
      <c r="B26" s="15"/>
      <c r="C26" s="11"/>
      <c r="D26" s="70" t="s">
        <v>40</v>
      </c>
      <c r="E26" s="65" t="s">
        <v>46</v>
      </c>
      <c r="F26" s="72">
        <v>40</v>
      </c>
      <c r="G26" s="87">
        <v>2</v>
      </c>
      <c r="H26" s="87">
        <v>2</v>
      </c>
      <c r="I26" s="87">
        <v>30</v>
      </c>
      <c r="J26" s="87">
        <v>146</v>
      </c>
      <c r="K26" s="43"/>
      <c r="L26" s="42"/>
    </row>
    <row r="27" spans="1:12" ht="15" x14ac:dyDescent="0.25">
      <c r="A27" s="14"/>
      <c r="B27" s="15"/>
      <c r="C27" s="11"/>
      <c r="D27" s="71" t="s">
        <v>22</v>
      </c>
      <c r="E27" s="73" t="s">
        <v>47</v>
      </c>
      <c r="F27" s="60">
        <v>200</v>
      </c>
      <c r="G27" s="86">
        <v>1</v>
      </c>
      <c r="H27" s="86">
        <v>0</v>
      </c>
      <c r="I27" s="86">
        <v>13</v>
      </c>
      <c r="J27" s="86">
        <v>113</v>
      </c>
      <c r="K27" s="43"/>
      <c r="L27" s="42"/>
    </row>
    <row r="28" spans="1:12" ht="15" x14ac:dyDescent="0.25">
      <c r="A28" s="14"/>
      <c r="B28" s="15"/>
      <c r="C28" s="11"/>
      <c r="D28" s="67" t="s">
        <v>23</v>
      </c>
      <c r="E28" s="65" t="s">
        <v>43</v>
      </c>
      <c r="F28" s="60">
        <v>30</v>
      </c>
      <c r="G28" s="86">
        <v>2</v>
      </c>
      <c r="H28" s="86">
        <v>0.24</v>
      </c>
      <c r="I28" s="86">
        <v>15</v>
      </c>
      <c r="J28" s="86">
        <v>70</v>
      </c>
      <c r="K28" s="43"/>
      <c r="L28" s="42"/>
    </row>
    <row r="29" spans="1:12" ht="15" x14ac:dyDescent="0.25">
      <c r="A29" s="14"/>
      <c r="B29" s="15"/>
      <c r="C29" s="11"/>
      <c r="D29" s="67" t="s">
        <v>24</v>
      </c>
      <c r="E29" s="69"/>
      <c r="F29" s="68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70" t="s">
        <v>23</v>
      </c>
      <c r="E30" s="65" t="s">
        <v>44</v>
      </c>
      <c r="F30" s="60">
        <v>20</v>
      </c>
      <c r="G30" s="86">
        <v>2</v>
      </c>
      <c r="H30" s="86">
        <v>0.3</v>
      </c>
      <c r="I30" s="86">
        <v>8</v>
      </c>
      <c r="J30" s="86">
        <v>41</v>
      </c>
      <c r="K30" s="43"/>
      <c r="L30" s="42"/>
    </row>
    <row r="31" spans="1:12" ht="15" x14ac:dyDescent="0.25">
      <c r="A31" s="14"/>
      <c r="B31" s="15"/>
      <c r="C31" s="11"/>
      <c r="D31" s="6"/>
      <c r="E31" s="59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19</v>
      </c>
      <c r="H32" s="19">
        <v>19</v>
      </c>
      <c r="I32" s="19">
        <f t="shared" ref="I32" si="7">SUM(I25:I31)</f>
        <v>84</v>
      </c>
      <c r="J32" s="19">
        <f t="shared" ref="J32:L32" si="8">SUM(J25:J31)</f>
        <v>587</v>
      </c>
      <c r="K32" s="25"/>
      <c r="L32" s="19">
        <f t="shared" si="8"/>
        <v>77.760000000000005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5" x14ac:dyDescent="0.25">
      <c r="A34" s="14"/>
      <c r="B34" s="15"/>
      <c r="C34" s="11"/>
      <c r="D34" s="7" t="s">
        <v>27</v>
      </c>
      <c r="E34" s="41"/>
      <c r="F34" s="42"/>
      <c r="G34" s="42"/>
      <c r="H34" s="42"/>
      <c r="I34" s="42"/>
      <c r="J34" s="42"/>
      <c r="K34" s="43"/>
      <c r="L34" s="42"/>
    </row>
    <row r="35" spans="1:12" ht="15" x14ac:dyDescent="0.25">
      <c r="A35" s="14"/>
      <c r="B35" s="15"/>
      <c r="C35" s="11"/>
      <c r="D35" s="7" t="s">
        <v>28</v>
      </c>
      <c r="E35" s="41"/>
      <c r="F35" s="42"/>
      <c r="G35" s="42"/>
      <c r="H35" s="42"/>
      <c r="I35" s="42"/>
      <c r="J35" s="42"/>
      <c r="K35" s="43"/>
      <c r="L35" s="42"/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41"/>
      <c r="F37" s="42"/>
      <c r="G37" s="42"/>
      <c r="H37" s="42"/>
      <c r="I37" s="42"/>
      <c r="J37" s="42"/>
      <c r="K37" s="43"/>
      <c r="L37" s="42"/>
    </row>
    <row r="38" spans="1:12" ht="15" x14ac:dyDescent="0.25">
      <c r="A38" s="14"/>
      <c r="B38" s="15"/>
      <c r="C38" s="11"/>
      <c r="D38" s="7" t="s">
        <v>31</v>
      </c>
      <c r="E38" s="41"/>
      <c r="F38" s="42"/>
      <c r="G38" s="42"/>
      <c r="H38" s="42"/>
      <c r="I38" s="42"/>
      <c r="J38" s="42"/>
      <c r="K38" s="43"/>
      <c r="L38" s="42"/>
    </row>
    <row r="39" spans="1:12" ht="15" x14ac:dyDescent="0.25">
      <c r="A39" s="14"/>
      <c r="B39" s="15"/>
      <c r="C39" s="11"/>
      <c r="D39" s="7" t="s">
        <v>32</v>
      </c>
      <c r="E39" s="41"/>
      <c r="F39" s="42"/>
      <c r="G39" s="42"/>
      <c r="H39" s="42"/>
      <c r="I39" s="42"/>
      <c r="J39" s="42"/>
      <c r="K39" s="43"/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94" t="s">
        <v>4</v>
      </c>
      <c r="D43" s="95"/>
      <c r="E43" s="31"/>
      <c r="F43" s="32">
        <f>F32+F42</f>
        <v>530</v>
      </c>
      <c r="G43" s="32">
        <f t="shared" ref="G43" si="13">G32+G42</f>
        <v>19</v>
      </c>
      <c r="H43" s="32">
        <f t="shared" ref="H43" si="14">H32+H42</f>
        <v>19</v>
      </c>
      <c r="I43" s="32">
        <f t="shared" ref="I43" si="15">I32+I42</f>
        <v>84</v>
      </c>
      <c r="J43" s="32">
        <f t="shared" ref="J43:L43" si="16">J32+J42</f>
        <v>587</v>
      </c>
      <c r="K43" s="32"/>
      <c r="L43" s="32">
        <f t="shared" si="16"/>
        <v>77.760000000000005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77" t="s">
        <v>58</v>
      </c>
      <c r="F44" s="74">
        <v>250</v>
      </c>
      <c r="G44" s="39">
        <v>15</v>
      </c>
      <c r="H44" s="39">
        <v>19</v>
      </c>
      <c r="I44" s="39">
        <v>36</v>
      </c>
      <c r="J44" s="39">
        <v>369</v>
      </c>
      <c r="K44" s="40"/>
      <c r="L44" s="39">
        <v>77.760000000000005</v>
      </c>
    </row>
    <row r="45" spans="1:12" ht="15" x14ac:dyDescent="0.25">
      <c r="A45" s="23"/>
      <c r="B45" s="15"/>
      <c r="C45" s="11"/>
      <c r="D45" s="6"/>
      <c r="E45" s="69"/>
      <c r="F45" s="68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55" t="s">
        <v>22</v>
      </c>
      <c r="E46" s="73" t="s">
        <v>48</v>
      </c>
      <c r="F46" s="60">
        <v>200</v>
      </c>
      <c r="G46" s="86">
        <v>0</v>
      </c>
      <c r="H46" s="86">
        <v>0</v>
      </c>
      <c r="I46" s="86">
        <v>15</v>
      </c>
      <c r="J46" s="86">
        <v>60</v>
      </c>
      <c r="K46" s="43"/>
      <c r="L46" s="42"/>
    </row>
    <row r="47" spans="1:12" ht="15" x14ac:dyDescent="0.25">
      <c r="A47" s="23"/>
      <c r="B47" s="15"/>
      <c r="C47" s="11"/>
      <c r="D47" s="7" t="s">
        <v>23</v>
      </c>
      <c r="E47" s="65" t="s">
        <v>43</v>
      </c>
      <c r="F47" s="60">
        <v>30</v>
      </c>
      <c r="G47" s="86">
        <v>2</v>
      </c>
      <c r="H47" s="86">
        <v>0</v>
      </c>
      <c r="I47" s="86">
        <v>15</v>
      </c>
      <c r="J47" s="86">
        <v>70.2</v>
      </c>
      <c r="K47" s="43"/>
      <c r="L47" s="42"/>
    </row>
    <row r="48" spans="1:12" ht="15" x14ac:dyDescent="0.25">
      <c r="A48" s="23"/>
      <c r="B48" s="15"/>
      <c r="C48" s="11"/>
      <c r="D48" s="55" t="s">
        <v>24</v>
      </c>
      <c r="E48" s="65" t="s">
        <v>49</v>
      </c>
      <c r="F48" s="76">
        <v>100</v>
      </c>
      <c r="G48" s="88">
        <v>0</v>
      </c>
      <c r="H48" s="88">
        <v>0</v>
      </c>
      <c r="I48" s="88">
        <v>10</v>
      </c>
      <c r="J48" s="88">
        <v>47</v>
      </c>
      <c r="K48" s="43"/>
      <c r="L48" s="42"/>
    </row>
    <row r="49" spans="1:12" ht="15" x14ac:dyDescent="0.25">
      <c r="A49" s="23"/>
      <c r="B49" s="15"/>
      <c r="C49" s="11"/>
      <c r="D49" s="51" t="s">
        <v>23</v>
      </c>
      <c r="E49" s="65" t="s">
        <v>44</v>
      </c>
      <c r="F49" s="60">
        <v>20</v>
      </c>
      <c r="G49" s="86">
        <v>2</v>
      </c>
      <c r="H49" s="86">
        <v>0</v>
      </c>
      <c r="I49" s="86">
        <v>8</v>
      </c>
      <c r="J49" s="86">
        <v>41.2</v>
      </c>
      <c r="K49" s="43"/>
      <c r="L49" s="42"/>
    </row>
    <row r="50" spans="1:12" ht="15" x14ac:dyDescent="0.25">
      <c r="A50" s="23"/>
      <c r="B50" s="15"/>
      <c r="C50" s="11"/>
      <c r="D50" s="6"/>
      <c r="E50" s="41"/>
      <c r="F50" s="68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600</v>
      </c>
      <c r="G51" s="19">
        <f t="shared" ref="G51" si="17">SUM(G44:G50)</f>
        <v>19</v>
      </c>
      <c r="H51" s="19">
        <f t="shared" ref="H51" si="18">SUM(H44:H50)</f>
        <v>19</v>
      </c>
      <c r="I51" s="19">
        <f t="shared" ref="I51" si="19">SUM(I44:I50)</f>
        <v>84</v>
      </c>
      <c r="J51" s="19">
        <v>587</v>
      </c>
      <c r="K51" s="25"/>
      <c r="L51" s="19">
        <f t="shared" ref="L51" si="20">SUM(L44:L50)</f>
        <v>77.760000000000005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15" x14ac:dyDescent="0.25">
      <c r="A53" s="23"/>
      <c r="B53" s="15"/>
      <c r="C53" s="11"/>
      <c r="D53" s="7" t="s">
        <v>27</v>
      </c>
      <c r="E53" s="41"/>
      <c r="F53" s="42"/>
      <c r="G53" s="42"/>
      <c r="H53" s="42"/>
      <c r="I53" s="42"/>
      <c r="J53" s="42"/>
      <c r="K53" s="43"/>
      <c r="L53" s="42"/>
    </row>
    <row r="54" spans="1:12" ht="15" x14ac:dyDescent="0.25">
      <c r="A54" s="23"/>
      <c r="B54" s="15"/>
      <c r="C54" s="11"/>
      <c r="D54" s="7" t="s">
        <v>28</v>
      </c>
      <c r="E54" s="41"/>
      <c r="F54" s="42"/>
      <c r="G54" s="42"/>
      <c r="H54" s="42"/>
      <c r="I54" s="42"/>
      <c r="J54" s="42"/>
      <c r="K54" s="43"/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/>
      <c r="F56" s="42"/>
      <c r="G56" s="42"/>
      <c r="H56" s="42"/>
      <c r="I56" s="42"/>
      <c r="J56" s="42"/>
      <c r="K56" s="43"/>
      <c r="L56" s="42"/>
    </row>
    <row r="57" spans="1:12" ht="15" x14ac:dyDescent="0.25">
      <c r="A57" s="23"/>
      <c r="B57" s="15"/>
      <c r="C57" s="11"/>
      <c r="D57" s="7" t="s">
        <v>31</v>
      </c>
      <c r="E57" s="41"/>
      <c r="F57" s="42"/>
      <c r="G57" s="42"/>
      <c r="H57" s="42"/>
      <c r="I57" s="42"/>
      <c r="J57" s="42"/>
      <c r="K57" s="43"/>
      <c r="L57" s="42"/>
    </row>
    <row r="58" spans="1:12" ht="15" x14ac:dyDescent="0.25">
      <c r="A58" s="23"/>
      <c r="B58" s="15"/>
      <c r="C58" s="11"/>
      <c r="D58" s="7" t="s">
        <v>32</v>
      </c>
      <c r="E58" s="41"/>
      <c r="F58" s="42"/>
      <c r="G58" s="42"/>
      <c r="H58" s="42"/>
      <c r="I58" s="42"/>
      <c r="J58" s="42"/>
      <c r="K58" s="43"/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94" t="s">
        <v>4</v>
      </c>
      <c r="D62" s="95"/>
      <c r="E62" s="31"/>
      <c r="F62" s="32">
        <f>F51+F61</f>
        <v>600</v>
      </c>
      <c r="G62" s="32">
        <f t="shared" ref="G62" si="25">G51+G61</f>
        <v>19</v>
      </c>
      <c r="H62" s="32">
        <f t="shared" ref="H62" si="26">H51+H61</f>
        <v>19</v>
      </c>
      <c r="I62" s="32">
        <f t="shared" ref="I62" si="27">I51+I61</f>
        <v>84</v>
      </c>
      <c r="J62" s="32">
        <f t="shared" ref="J62:L62" si="28">J51+J61</f>
        <v>587</v>
      </c>
      <c r="K62" s="32"/>
      <c r="L62" s="32">
        <f t="shared" si="28"/>
        <v>77.760000000000005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75" t="s">
        <v>54</v>
      </c>
      <c r="F63" s="74">
        <v>200</v>
      </c>
      <c r="G63" s="39">
        <v>12</v>
      </c>
      <c r="H63" s="39">
        <v>15</v>
      </c>
      <c r="I63" s="39">
        <v>40</v>
      </c>
      <c r="J63" s="39">
        <v>361</v>
      </c>
      <c r="K63" s="40"/>
      <c r="L63" s="39">
        <v>77.760000000000005</v>
      </c>
    </row>
    <row r="64" spans="1:12" ht="15" x14ac:dyDescent="0.25">
      <c r="A64" s="23"/>
      <c r="B64" s="15"/>
      <c r="C64" s="11"/>
      <c r="D64" s="6" t="s">
        <v>26</v>
      </c>
      <c r="E64" s="69" t="s">
        <v>55</v>
      </c>
      <c r="F64" s="68">
        <v>60</v>
      </c>
      <c r="G64" s="42">
        <v>1</v>
      </c>
      <c r="H64" s="42">
        <v>4</v>
      </c>
      <c r="I64" s="42">
        <v>4</v>
      </c>
      <c r="J64" s="42">
        <v>55</v>
      </c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73" t="s">
        <v>48</v>
      </c>
      <c r="F65" s="60">
        <v>200</v>
      </c>
      <c r="G65" s="86">
        <v>0</v>
      </c>
      <c r="H65" s="86">
        <v>0</v>
      </c>
      <c r="I65" s="86">
        <v>15</v>
      </c>
      <c r="J65" s="86">
        <v>60</v>
      </c>
      <c r="K65" s="43"/>
      <c r="L65" s="42"/>
    </row>
    <row r="66" spans="1:12" ht="15" x14ac:dyDescent="0.25">
      <c r="A66" s="23"/>
      <c r="B66" s="15"/>
      <c r="C66" s="11"/>
      <c r="D66" s="7" t="s">
        <v>23</v>
      </c>
      <c r="E66" s="65" t="s">
        <v>43</v>
      </c>
      <c r="F66" s="60">
        <v>30</v>
      </c>
      <c r="G66" s="86">
        <v>2</v>
      </c>
      <c r="H66" s="86">
        <v>0</v>
      </c>
      <c r="I66" s="86">
        <v>15</v>
      </c>
      <c r="J66" s="86">
        <v>70</v>
      </c>
      <c r="K66" s="43"/>
      <c r="L66" s="42"/>
    </row>
    <row r="67" spans="1:12" ht="15" x14ac:dyDescent="0.25">
      <c r="A67" s="23"/>
      <c r="B67" s="15"/>
      <c r="C67" s="11"/>
      <c r="D67" s="7" t="s">
        <v>24</v>
      </c>
      <c r="E67" s="69"/>
      <c r="F67" s="68"/>
      <c r="G67" s="42"/>
      <c r="H67" s="42"/>
      <c r="I67" s="42"/>
      <c r="J67" s="42"/>
      <c r="K67" s="43"/>
      <c r="L67" s="42"/>
    </row>
    <row r="68" spans="1:12" ht="15" x14ac:dyDescent="0.25">
      <c r="A68" s="23"/>
      <c r="B68" s="15"/>
      <c r="C68" s="11"/>
      <c r="D68" s="51" t="s">
        <v>23</v>
      </c>
      <c r="E68" s="65" t="s">
        <v>44</v>
      </c>
      <c r="F68" s="60">
        <v>20</v>
      </c>
      <c r="G68" s="86">
        <v>2</v>
      </c>
      <c r="H68" s="86">
        <v>0</v>
      </c>
      <c r="I68" s="86">
        <v>8</v>
      </c>
      <c r="J68" s="86">
        <v>41</v>
      </c>
      <c r="K68" s="43"/>
      <c r="L68" s="42"/>
    </row>
    <row r="69" spans="1:12" ht="15" x14ac:dyDescent="0.25">
      <c r="A69" s="23"/>
      <c r="B69" s="15"/>
      <c r="C69" s="11"/>
      <c r="D69" s="58"/>
      <c r="E69" s="59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510</v>
      </c>
      <c r="G70" s="19">
        <v>17</v>
      </c>
      <c r="H70" s="19">
        <v>19</v>
      </c>
      <c r="I70" s="19">
        <v>82</v>
      </c>
      <c r="J70" s="19">
        <v>587</v>
      </c>
      <c r="K70" s="25"/>
      <c r="L70" s="19">
        <f t="shared" ref="L70" si="29">SUM(L63:L69)</f>
        <v>77.760000000000005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/>
      <c r="F72" s="42"/>
      <c r="G72" s="42"/>
      <c r="H72" s="42"/>
      <c r="I72" s="42"/>
      <c r="J72" s="42"/>
      <c r="K72" s="43"/>
      <c r="L72" s="42"/>
    </row>
    <row r="73" spans="1:12" ht="15" x14ac:dyDescent="0.25">
      <c r="A73" s="23"/>
      <c r="B73" s="15"/>
      <c r="C73" s="11"/>
      <c r="D73" s="7" t="s">
        <v>28</v>
      </c>
      <c r="E73" s="41"/>
      <c r="F73" s="42"/>
      <c r="G73" s="42"/>
      <c r="H73" s="42"/>
      <c r="I73" s="42"/>
      <c r="J73" s="42"/>
      <c r="K73" s="43"/>
      <c r="L73" s="42"/>
    </row>
    <row r="74" spans="1:12" ht="15" x14ac:dyDescent="0.25">
      <c r="A74" s="23"/>
      <c r="B74" s="15"/>
      <c r="C74" s="11"/>
      <c r="D74" s="7" t="s">
        <v>29</v>
      </c>
      <c r="E74" s="41"/>
      <c r="F74" s="42"/>
      <c r="G74" s="42"/>
      <c r="H74" s="42"/>
      <c r="I74" s="42"/>
      <c r="J74" s="42"/>
      <c r="K74" s="43"/>
      <c r="L74" s="42"/>
    </row>
    <row r="75" spans="1:12" ht="15" x14ac:dyDescent="0.25">
      <c r="A75" s="23"/>
      <c r="B75" s="15"/>
      <c r="C75" s="11"/>
      <c r="D75" s="7" t="s">
        <v>30</v>
      </c>
      <c r="E75" s="41"/>
      <c r="F75" s="42"/>
      <c r="G75" s="42"/>
      <c r="H75" s="42"/>
      <c r="I75" s="42"/>
      <c r="J75" s="42"/>
      <c r="K75" s="43"/>
      <c r="L75" s="42"/>
    </row>
    <row r="76" spans="1:12" ht="15" x14ac:dyDescent="0.25">
      <c r="A76" s="23"/>
      <c r="B76" s="15"/>
      <c r="C76" s="11"/>
      <c r="D76" s="7" t="s">
        <v>31</v>
      </c>
      <c r="E76" s="41"/>
      <c r="F76" s="42"/>
      <c r="G76" s="42"/>
      <c r="H76" s="42"/>
      <c r="I76" s="42"/>
      <c r="J76" s="42"/>
      <c r="K76" s="43"/>
      <c r="L76" s="42"/>
    </row>
    <row r="77" spans="1:12" ht="15" x14ac:dyDescent="0.25">
      <c r="A77" s="23"/>
      <c r="B77" s="15"/>
      <c r="C77" s="11"/>
      <c r="D77" s="7" t="s">
        <v>32</v>
      </c>
      <c r="E77" s="41"/>
      <c r="F77" s="42"/>
      <c r="G77" s="42"/>
      <c r="H77" s="42"/>
      <c r="I77" s="42"/>
      <c r="J77" s="42"/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0">SUM(G71:G79)</f>
        <v>0</v>
      </c>
      <c r="H80" s="19">
        <f t="shared" ref="H80" si="31">SUM(H71:H79)</f>
        <v>0</v>
      </c>
      <c r="I80" s="19">
        <f t="shared" ref="I80" si="32">SUM(I71:I79)</f>
        <v>0</v>
      </c>
      <c r="J80" s="19">
        <f t="shared" ref="J80:L80" si="33">SUM(J71:J79)</f>
        <v>0</v>
      </c>
      <c r="K80" s="25"/>
      <c r="L80" s="19">
        <f t="shared" si="33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94" t="s">
        <v>4</v>
      </c>
      <c r="D81" s="95"/>
      <c r="E81" s="31"/>
      <c r="F81" s="32">
        <f>F70+F80</f>
        <v>510</v>
      </c>
      <c r="G81" s="32">
        <f>G70+G80</f>
        <v>17</v>
      </c>
      <c r="H81" s="32">
        <f t="shared" ref="H81" si="34">H70+H80</f>
        <v>19</v>
      </c>
      <c r="I81" s="32">
        <f t="shared" ref="I81" si="35">I70+I80</f>
        <v>82</v>
      </c>
      <c r="J81" s="32">
        <f t="shared" ref="J81:L81" si="36">J70+J80</f>
        <v>587</v>
      </c>
      <c r="K81" s="32"/>
      <c r="L81" s="32">
        <f t="shared" si="36"/>
        <v>77.760000000000005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79" t="s">
        <v>50</v>
      </c>
      <c r="F82" s="78">
        <v>200</v>
      </c>
      <c r="G82" s="86">
        <v>15</v>
      </c>
      <c r="H82" s="86">
        <v>18</v>
      </c>
      <c r="I82" s="86">
        <v>41</v>
      </c>
      <c r="J82" s="86">
        <v>348.2</v>
      </c>
      <c r="K82" s="40"/>
      <c r="L82" s="39">
        <v>77.760000000000005</v>
      </c>
    </row>
    <row r="83" spans="1:12" ht="15" x14ac:dyDescent="0.25">
      <c r="A83" s="23"/>
      <c r="B83" s="15"/>
      <c r="C83" s="11"/>
      <c r="D83" s="51" t="s">
        <v>26</v>
      </c>
      <c r="E83" s="73" t="s">
        <v>57</v>
      </c>
      <c r="F83" s="60">
        <v>60</v>
      </c>
      <c r="G83" s="86">
        <v>0</v>
      </c>
      <c r="H83" s="86">
        <v>1</v>
      </c>
      <c r="I83" s="86">
        <v>5</v>
      </c>
      <c r="J83" s="86">
        <v>49</v>
      </c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65" t="s">
        <v>51</v>
      </c>
      <c r="F84" s="60">
        <v>200</v>
      </c>
      <c r="G84" s="86">
        <v>0</v>
      </c>
      <c r="H84" s="86">
        <v>0</v>
      </c>
      <c r="I84" s="86">
        <v>15</v>
      </c>
      <c r="J84" s="86">
        <v>60</v>
      </c>
      <c r="K84" s="43"/>
      <c r="L84" s="42"/>
    </row>
    <row r="85" spans="1:12" ht="15" x14ac:dyDescent="0.25">
      <c r="A85" s="23"/>
      <c r="B85" s="15"/>
      <c r="C85" s="11"/>
      <c r="D85" s="7" t="s">
        <v>23</v>
      </c>
      <c r="E85" s="69" t="s">
        <v>43</v>
      </c>
      <c r="F85" s="60">
        <v>30</v>
      </c>
      <c r="G85" s="86">
        <v>2.2799999999999998</v>
      </c>
      <c r="H85" s="86">
        <v>0</v>
      </c>
      <c r="I85" s="86">
        <v>15</v>
      </c>
      <c r="J85" s="86">
        <v>70.2</v>
      </c>
      <c r="K85" s="43"/>
      <c r="L85" s="42"/>
    </row>
    <row r="86" spans="1:12" ht="15" x14ac:dyDescent="0.25">
      <c r="A86" s="23"/>
      <c r="B86" s="15"/>
      <c r="C86" s="11"/>
      <c r="D86" s="7" t="s">
        <v>24</v>
      </c>
      <c r="E86" s="69"/>
      <c r="F86" s="61"/>
      <c r="G86" s="54"/>
      <c r="H86" s="54"/>
      <c r="I86" s="54"/>
      <c r="J86" s="54"/>
      <c r="K86" s="43"/>
      <c r="L86" s="42"/>
    </row>
    <row r="87" spans="1:12" ht="15" x14ac:dyDescent="0.25">
      <c r="A87" s="23"/>
      <c r="B87" s="15"/>
      <c r="C87" s="11"/>
      <c r="D87" s="51" t="s">
        <v>23</v>
      </c>
      <c r="E87" s="69" t="s">
        <v>44</v>
      </c>
      <c r="F87" s="60">
        <v>20</v>
      </c>
      <c r="G87" s="86">
        <v>2</v>
      </c>
      <c r="H87" s="86">
        <v>0</v>
      </c>
      <c r="I87" s="86">
        <v>8.02</v>
      </c>
      <c r="J87" s="86">
        <v>41.2</v>
      </c>
      <c r="K87" s="43"/>
      <c r="L87" s="42"/>
    </row>
    <row r="88" spans="1:12" ht="15" x14ac:dyDescent="0.25">
      <c r="A88" s="23"/>
      <c r="B88" s="15"/>
      <c r="C88" s="11"/>
      <c r="D88" s="58"/>
      <c r="E88" s="59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89">
        <v>19</v>
      </c>
      <c r="H89" s="19">
        <f t="shared" ref="H89" si="37">SUM(H82:H88)</f>
        <v>19</v>
      </c>
      <c r="I89" s="89">
        <f t="shared" ref="I89" si="38">SUM(I82:I88)</f>
        <v>84.02</v>
      </c>
      <c r="J89" s="89">
        <v>568</v>
      </c>
      <c r="K89" s="25"/>
      <c r="L89" s="19">
        <f t="shared" ref="L89" si="39">SUM(L82:L88)</f>
        <v>77.760000000000005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/>
      <c r="F91" s="42"/>
      <c r="G91" s="42"/>
      <c r="H91" s="42"/>
      <c r="I91" s="42"/>
      <c r="J91" s="42"/>
      <c r="K91" s="43"/>
      <c r="L91" s="42"/>
    </row>
    <row r="92" spans="1:12" ht="15" x14ac:dyDescent="0.25">
      <c r="A92" s="23"/>
      <c r="B92" s="15"/>
      <c r="C92" s="11"/>
      <c r="D92" s="7" t="s">
        <v>28</v>
      </c>
      <c r="E92" s="41"/>
      <c r="F92" s="42"/>
      <c r="G92" s="42"/>
      <c r="H92" s="42"/>
      <c r="I92" s="42"/>
      <c r="J92" s="42"/>
      <c r="K92" s="43"/>
      <c r="L92" s="42"/>
    </row>
    <row r="93" spans="1:12" ht="15" x14ac:dyDescent="0.25">
      <c r="A93" s="23"/>
      <c r="B93" s="15"/>
      <c r="C93" s="11"/>
      <c r="D93" s="7" t="s">
        <v>29</v>
      </c>
      <c r="E93" s="41"/>
      <c r="F93" s="42"/>
      <c r="G93" s="42"/>
      <c r="H93" s="42"/>
      <c r="I93" s="42"/>
      <c r="J93" s="42"/>
      <c r="K93" s="43"/>
      <c r="L93" s="42"/>
    </row>
    <row r="94" spans="1:12" ht="15" x14ac:dyDescent="0.25">
      <c r="A94" s="23"/>
      <c r="B94" s="15"/>
      <c r="C94" s="11"/>
      <c r="D94" s="7" t="s">
        <v>30</v>
      </c>
      <c r="E94" s="41"/>
      <c r="F94" s="42"/>
      <c r="G94" s="42"/>
      <c r="H94" s="42"/>
      <c r="I94" s="42"/>
      <c r="J94" s="42"/>
      <c r="K94" s="43"/>
      <c r="L94" s="42"/>
    </row>
    <row r="95" spans="1:12" ht="15" x14ac:dyDescent="0.25">
      <c r="A95" s="23"/>
      <c r="B95" s="15"/>
      <c r="C95" s="11"/>
      <c r="D95" s="7" t="s">
        <v>31</v>
      </c>
      <c r="E95" s="41"/>
      <c r="F95" s="42"/>
      <c r="G95" s="42"/>
      <c r="H95" s="42"/>
      <c r="I95" s="42"/>
      <c r="J95" s="42"/>
      <c r="K95" s="43"/>
      <c r="L95" s="42"/>
    </row>
    <row r="96" spans="1:12" ht="15" x14ac:dyDescent="0.25">
      <c r="A96" s="23"/>
      <c r="B96" s="15"/>
      <c r="C96" s="11"/>
      <c r="D96" s="7" t="s">
        <v>32</v>
      </c>
      <c r="E96" s="41"/>
      <c r="F96" s="42"/>
      <c r="G96" s="42"/>
      <c r="H96" s="42"/>
      <c r="I96" s="42"/>
      <c r="J96" s="42"/>
      <c r="K96" s="43"/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0">SUM(G90:G98)</f>
        <v>0</v>
      </c>
      <c r="H99" s="19">
        <f t="shared" ref="H99" si="41">SUM(H90:H98)</f>
        <v>0</v>
      </c>
      <c r="I99" s="19">
        <f t="shared" ref="I99" si="42">SUM(I90:I98)</f>
        <v>0</v>
      </c>
      <c r="J99" s="19">
        <f t="shared" ref="J99:L99" si="43">SUM(J90:J98)</f>
        <v>0</v>
      </c>
      <c r="K99" s="25"/>
      <c r="L99" s="19">
        <f t="shared" si="43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94" t="s">
        <v>4</v>
      </c>
      <c r="D100" s="95"/>
      <c r="E100" s="31"/>
      <c r="F100" s="32">
        <f>F89+F99</f>
        <v>510</v>
      </c>
      <c r="G100" s="32">
        <f t="shared" ref="G100" si="44">G89+G99</f>
        <v>19</v>
      </c>
      <c r="H100" s="32">
        <f t="shared" ref="H100" si="45">H89+H99</f>
        <v>19</v>
      </c>
      <c r="I100" s="32">
        <f t="shared" ref="I100" si="46">I89+I99</f>
        <v>84.02</v>
      </c>
      <c r="J100" s="32">
        <f t="shared" ref="J100:L100" si="47">J89+J99</f>
        <v>568</v>
      </c>
      <c r="K100" s="32"/>
      <c r="L100" s="32">
        <f t="shared" si="47"/>
        <v>77.760000000000005</v>
      </c>
    </row>
    <row r="101" spans="1:12" ht="25.5" x14ac:dyDescent="0.25">
      <c r="A101" s="20">
        <v>1</v>
      </c>
      <c r="B101" s="21">
        <v>6</v>
      </c>
      <c r="C101" s="22" t="s">
        <v>20</v>
      </c>
      <c r="D101" s="5" t="s">
        <v>21</v>
      </c>
      <c r="E101" s="75" t="s">
        <v>52</v>
      </c>
      <c r="F101" s="74">
        <v>250</v>
      </c>
      <c r="G101" s="39">
        <v>15</v>
      </c>
      <c r="H101" s="39">
        <v>17</v>
      </c>
      <c r="I101" s="39">
        <v>34</v>
      </c>
      <c r="J101" s="39">
        <v>350</v>
      </c>
      <c r="K101" s="40"/>
      <c r="L101" s="39">
        <v>77.760000000000005</v>
      </c>
    </row>
    <row r="102" spans="1:12" ht="15" x14ac:dyDescent="0.25">
      <c r="A102" s="23"/>
      <c r="B102" s="15"/>
      <c r="C102" s="11"/>
      <c r="D102" s="6"/>
      <c r="E102" s="69"/>
      <c r="F102" s="68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73" t="s">
        <v>48</v>
      </c>
      <c r="F103" s="60">
        <v>200</v>
      </c>
      <c r="G103" s="86">
        <v>0</v>
      </c>
      <c r="H103" s="86">
        <v>0</v>
      </c>
      <c r="I103" s="86">
        <v>15</v>
      </c>
      <c r="J103" s="86">
        <v>60</v>
      </c>
      <c r="K103" s="43"/>
      <c r="L103" s="42"/>
    </row>
    <row r="104" spans="1:12" ht="15" x14ac:dyDescent="0.25">
      <c r="A104" s="23"/>
      <c r="B104" s="15"/>
      <c r="C104" s="11"/>
      <c r="D104" s="7" t="s">
        <v>23</v>
      </c>
      <c r="E104" s="69" t="s">
        <v>43</v>
      </c>
      <c r="F104" s="60">
        <v>30</v>
      </c>
      <c r="G104" s="86">
        <v>2</v>
      </c>
      <c r="H104" s="86">
        <v>0</v>
      </c>
      <c r="I104" s="86">
        <v>15</v>
      </c>
      <c r="J104" s="86">
        <v>70.2</v>
      </c>
      <c r="K104" s="43"/>
      <c r="L104" s="42"/>
    </row>
    <row r="105" spans="1:12" ht="15" x14ac:dyDescent="0.25">
      <c r="A105" s="23"/>
      <c r="B105" s="15"/>
      <c r="C105" s="11"/>
      <c r="D105" s="7" t="s">
        <v>24</v>
      </c>
      <c r="E105" s="69"/>
      <c r="F105" s="68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51" t="s">
        <v>23</v>
      </c>
      <c r="E106" s="69" t="s">
        <v>44</v>
      </c>
      <c r="F106" s="60">
        <v>20</v>
      </c>
      <c r="G106" s="86">
        <v>2</v>
      </c>
      <c r="H106" s="86">
        <v>0</v>
      </c>
      <c r="I106" s="86">
        <v>8</v>
      </c>
      <c r="J106" s="86">
        <v>41.2</v>
      </c>
      <c r="K106" s="43"/>
      <c r="L106" s="42"/>
    </row>
    <row r="107" spans="1:12" ht="15" x14ac:dyDescent="0.25">
      <c r="A107" s="23"/>
      <c r="B107" s="15"/>
      <c r="C107" s="11"/>
      <c r="D107" s="58"/>
      <c r="E107" s="59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48">SUM(G101:G107)</f>
        <v>19</v>
      </c>
      <c r="H108" s="19">
        <f t="shared" si="48"/>
        <v>17</v>
      </c>
      <c r="I108" s="19">
        <f t="shared" si="48"/>
        <v>72</v>
      </c>
      <c r="J108" s="89">
        <f t="shared" si="48"/>
        <v>521.4</v>
      </c>
      <c r="K108" s="25"/>
      <c r="L108" s="19">
        <f t="shared" ref="L108" si="49">SUM(L101:L107)</f>
        <v>77.760000000000005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/>
      <c r="F110" s="42"/>
      <c r="G110" s="42"/>
      <c r="H110" s="42"/>
      <c r="I110" s="42"/>
      <c r="J110" s="42"/>
      <c r="K110" s="43"/>
      <c r="L110" s="42"/>
    </row>
    <row r="111" spans="1:12" ht="15" x14ac:dyDescent="0.25">
      <c r="A111" s="23"/>
      <c r="B111" s="15"/>
      <c r="C111" s="11"/>
      <c r="D111" s="7" t="s">
        <v>28</v>
      </c>
      <c r="E111" s="41"/>
      <c r="F111" s="42"/>
      <c r="G111" s="42"/>
      <c r="H111" s="42"/>
      <c r="I111" s="42"/>
      <c r="J111" s="42"/>
      <c r="K111" s="43"/>
      <c r="L111" s="42"/>
    </row>
    <row r="112" spans="1:12" ht="15" x14ac:dyDescent="0.25">
      <c r="A112" s="23"/>
      <c r="B112" s="15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 x14ac:dyDescent="0.25">
      <c r="A113" s="23"/>
      <c r="B113" s="15"/>
      <c r="C113" s="11"/>
      <c r="D113" s="7" t="s">
        <v>30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 x14ac:dyDescent="0.25">
      <c r="A114" s="23"/>
      <c r="B114" s="15"/>
      <c r="C114" s="11"/>
      <c r="D114" s="7" t="s">
        <v>31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 x14ac:dyDescent="0.25">
      <c r="A115" s="23"/>
      <c r="B115" s="15"/>
      <c r="C115" s="11"/>
      <c r="D115" s="7" t="s">
        <v>32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0">SUM(G109:G117)</f>
        <v>0</v>
      </c>
      <c r="H118" s="19">
        <f t="shared" si="50"/>
        <v>0</v>
      </c>
      <c r="I118" s="19">
        <f t="shared" si="50"/>
        <v>0</v>
      </c>
      <c r="J118" s="19">
        <f t="shared" si="50"/>
        <v>0</v>
      </c>
      <c r="K118" s="25"/>
      <c r="L118" s="19">
        <f t="shared" ref="L118" si="51">SUM(L109:L117)</f>
        <v>0</v>
      </c>
    </row>
    <row r="119" spans="1:12" ht="15.75" customHeight="1" thickBot="1" x14ac:dyDescent="0.25">
      <c r="A119" s="29">
        <f>A101</f>
        <v>1</v>
      </c>
      <c r="B119" s="30">
        <f>B101</f>
        <v>6</v>
      </c>
      <c r="C119" s="94" t="s">
        <v>4</v>
      </c>
      <c r="D119" s="95"/>
      <c r="E119" s="31"/>
      <c r="F119" s="32">
        <f>F108+F118</f>
        <v>500</v>
      </c>
      <c r="G119" s="32">
        <f t="shared" ref="G119:J119" si="52">G108+G118</f>
        <v>19</v>
      </c>
      <c r="H119" s="32">
        <f t="shared" si="52"/>
        <v>17</v>
      </c>
      <c r="I119" s="32">
        <f t="shared" si="52"/>
        <v>72</v>
      </c>
      <c r="J119" s="32">
        <f t="shared" si="52"/>
        <v>521.4</v>
      </c>
      <c r="K119" s="32"/>
      <c r="L119" s="32">
        <f t="shared" ref="L119" si="53">L108+L118</f>
        <v>77.760000000000005</v>
      </c>
    </row>
    <row r="120" spans="1:12" ht="15" x14ac:dyDescent="0.25">
      <c r="A120" s="14">
        <v>2</v>
      </c>
      <c r="B120" s="15">
        <v>1</v>
      </c>
      <c r="C120" s="22" t="s">
        <v>20</v>
      </c>
      <c r="D120" s="80" t="s">
        <v>21</v>
      </c>
      <c r="E120" s="81" t="s">
        <v>53</v>
      </c>
      <c r="F120" s="60">
        <v>200</v>
      </c>
      <c r="G120" s="86">
        <v>14</v>
      </c>
      <c r="H120" s="86">
        <v>18</v>
      </c>
      <c r="I120" s="86">
        <v>38</v>
      </c>
      <c r="J120" s="86">
        <v>314</v>
      </c>
      <c r="K120" s="40"/>
      <c r="L120" s="39">
        <v>77.760000000000005</v>
      </c>
    </row>
    <row r="121" spans="1:12" ht="15" x14ac:dyDescent="0.25">
      <c r="A121" s="14"/>
      <c r="B121" s="15"/>
      <c r="C121" s="11"/>
      <c r="D121" s="6"/>
      <c r="E121" s="69"/>
      <c r="F121" s="68"/>
      <c r="G121" s="42"/>
      <c r="H121" s="42"/>
      <c r="I121" s="42"/>
      <c r="J121" s="42"/>
      <c r="K121" s="43"/>
      <c r="L121" s="42"/>
    </row>
    <row r="122" spans="1:12" ht="15" x14ac:dyDescent="0.25">
      <c r="A122" s="14"/>
      <c r="B122" s="15"/>
      <c r="C122" s="11"/>
      <c r="D122" s="55" t="s">
        <v>22</v>
      </c>
      <c r="E122" s="73" t="s">
        <v>47</v>
      </c>
      <c r="F122" s="60">
        <v>200</v>
      </c>
      <c r="G122" s="86">
        <v>1</v>
      </c>
      <c r="H122" s="86">
        <v>0</v>
      </c>
      <c r="I122" s="86">
        <v>13</v>
      </c>
      <c r="J122" s="86">
        <v>113</v>
      </c>
      <c r="K122" s="43"/>
      <c r="L122" s="42"/>
    </row>
    <row r="123" spans="1:12" ht="15" x14ac:dyDescent="0.25">
      <c r="A123" s="14"/>
      <c r="B123" s="15"/>
      <c r="C123" s="11"/>
      <c r="D123" s="7" t="s">
        <v>23</v>
      </c>
      <c r="E123" s="69" t="s">
        <v>43</v>
      </c>
      <c r="F123" s="60">
        <v>30</v>
      </c>
      <c r="G123" s="86">
        <v>2</v>
      </c>
      <c r="H123" s="86">
        <v>0</v>
      </c>
      <c r="I123" s="86">
        <v>15</v>
      </c>
      <c r="J123" s="86">
        <v>70</v>
      </c>
      <c r="K123" s="43"/>
      <c r="L123" s="42"/>
    </row>
    <row r="124" spans="1:12" ht="15" x14ac:dyDescent="0.25">
      <c r="A124" s="14"/>
      <c r="B124" s="15"/>
      <c r="C124" s="11"/>
      <c r="D124" s="55" t="s">
        <v>24</v>
      </c>
      <c r="E124" s="65" t="s">
        <v>49</v>
      </c>
      <c r="F124" s="60">
        <v>100</v>
      </c>
      <c r="G124" s="86">
        <v>0</v>
      </c>
      <c r="H124" s="86">
        <v>0</v>
      </c>
      <c r="I124" s="86">
        <v>10</v>
      </c>
      <c r="J124" s="86">
        <v>47</v>
      </c>
      <c r="K124" s="43"/>
      <c r="L124" s="42"/>
    </row>
    <row r="125" spans="1:12" ht="15" x14ac:dyDescent="0.25">
      <c r="A125" s="14"/>
      <c r="B125" s="15"/>
      <c r="C125" s="11"/>
      <c r="D125" s="51" t="s">
        <v>23</v>
      </c>
      <c r="E125" s="69" t="s">
        <v>44</v>
      </c>
      <c r="F125" s="60">
        <v>20</v>
      </c>
      <c r="G125" s="86">
        <v>2</v>
      </c>
      <c r="H125" s="86">
        <v>0</v>
      </c>
      <c r="I125" s="86">
        <v>8</v>
      </c>
      <c r="J125" s="86">
        <v>41</v>
      </c>
      <c r="K125" s="43"/>
      <c r="L125" s="42"/>
    </row>
    <row r="126" spans="1:12" ht="15" x14ac:dyDescent="0.25">
      <c r="A126" s="14"/>
      <c r="B126" s="15"/>
      <c r="C126" s="11"/>
      <c r="D126" s="58"/>
      <c r="E126" s="59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550</v>
      </c>
      <c r="G127" s="19">
        <f t="shared" ref="G127:J127" si="54">SUM(G120:G126)</f>
        <v>19</v>
      </c>
      <c r="H127" s="19">
        <f t="shared" si="54"/>
        <v>18</v>
      </c>
      <c r="I127" s="19">
        <f t="shared" si="54"/>
        <v>84</v>
      </c>
      <c r="J127" s="19">
        <f t="shared" si="54"/>
        <v>585</v>
      </c>
      <c r="K127" s="25"/>
      <c r="L127" s="19">
        <f t="shared" ref="L127" si="55">SUM(L120:L126)</f>
        <v>77.760000000000005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/>
      <c r="F129" s="42"/>
      <c r="G129" s="42"/>
      <c r="H129" s="42"/>
      <c r="I129" s="42"/>
      <c r="J129" s="42"/>
      <c r="K129" s="43"/>
      <c r="L129" s="42"/>
    </row>
    <row r="130" spans="1:12" ht="15" x14ac:dyDescent="0.25">
      <c r="A130" s="14"/>
      <c r="B130" s="15"/>
      <c r="C130" s="11"/>
      <c r="D130" s="7" t="s">
        <v>28</v>
      </c>
      <c r="E130" s="41"/>
      <c r="F130" s="42"/>
      <c r="G130" s="42"/>
      <c r="H130" s="42"/>
      <c r="I130" s="42"/>
      <c r="J130" s="42"/>
      <c r="K130" s="43"/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/>
      <c r="F132" s="42"/>
      <c r="G132" s="42"/>
      <c r="H132" s="42"/>
      <c r="I132" s="42"/>
      <c r="J132" s="42"/>
      <c r="K132" s="43"/>
      <c r="L132" s="42"/>
    </row>
    <row r="133" spans="1:12" ht="15" x14ac:dyDescent="0.25">
      <c r="A133" s="14"/>
      <c r="B133" s="15"/>
      <c r="C133" s="11"/>
      <c r="D133" s="7" t="s">
        <v>31</v>
      </c>
      <c r="E133" s="41"/>
      <c r="F133" s="42"/>
      <c r="G133" s="42"/>
      <c r="H133" s="42"/>
      <c r="I133" s="42"/>
      <c r="J133" s="42"/>
      <c r="K133" s="43"/>
      <c r="L133" s="42"/>
    </row>
    <row r="134" spans="1:12" ht="15" x14ac:dyDescent="0.25">
      <c r="A134" s="14"/>
      <c r="B134" s="15"/>
      <c r="C134" s="11"/>
      <c r="D134" s="7" t="s">
        <v>32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56">SUM(G128:G136)</f>
        <v>0</v>
      </c>
      <c r="H137" s="19">
        <f t="shared" si="56"/>
        <v>0</v>
      </c>
      <c r="I137" s="19">
        <f t="shared" si="56"/>
        <v>0</v>
      </c>
      <c r="J137" s="19">
        <f t="shared" si="56"/>
        <v>0</v>
      </c>
      <c r="K137" s="25"/>
      <c r="L137" s="19">
        <f t="shared" ref="L137" si="57">SUM(L128:L136)</f>
        <v>0</v>
      </c>
    </row>
    <row r="138" spans="1:12" ht="15.75" thickBot="1" x14ac:dyDescent="0.25">
      <c r="A138" s="33">
        <f>A120</f>
        <v>2</v>
      </c>
      <c r="B138" s="33">
        <f>B120</f>
        <v>1</v>
      </c>
      <c r="C138" s="94" t="s">
        <v>4</v>
      </c>
      <c r="D138" s="95"/>
      <c r="E138" s="31"/>
      <c r="F138" s="32">
        <f>F127+F137</f>
        <v>550</v>
      </c>
      <c r="G138" s="32">
        <f t="shared" ref="G138" si="58">G127+G137</f>
        <v>19</v>
      </c>
      <c r="H138" s="32">
        <f t="shared" ref="H138" si="59">H127+H137</f>
        <v>18</v>
      </c>
      <c r="I138" s="32">
        <f t="shared" ref="I138" si="60">I127+I137</f>
        <v>84</v>
      </c>
      <c r="J138" s="32">
        <f t="shared" ref="J138:L138" si="61">J127+J137</f>
        <v>585</v>
      </c>
      <c r="K138" s="32"/>
      <c r="L138" s="32">
        <f t="shared" si="61"/>
        <v>77.760000000000005</v>
      </c>
    </row>
    <row r="139" spans="1:12" ht="25.5" x14ac:dyDescent="0.25">
      <c r="A139" s="20">
        <v>2</v>
      </c>
      <c r="B139" s="21">
        <v>2</v>
      </c>
      <c r="C139" s="22" t="s">
        <v>20</v>
      </c>
      <c r="D139" s="5" t="s">
        <v>21</v>
      </c>
      <c r="E139" s="75" t="s">
        <v>58</v>
      </c>
      <c r="F139" s="74">
        <v>250</v>
      </c>
      <c r="G139" s="39">
        <v>15</v>
      </c>
      <c r="H139" s="39">
        <v>19</v>
      </c>
      <c r="I139" s="39">
        <v>36</v>
      </c>
      <c r="J139" s="39">
        <v>369</v>
      </c>
      <c r="K139" s="40"/>
      <c r="L139" s="39">
        <v>77.760000000000005</v>
      </c>
    </row>
    <row r="140" spans="1:12" ht="15" x14ac:dyDescent="0.25">
      <c r="A140" s="23"/>
      <c r="B140" s="15"/>
      <c r="C140" s="11"/>
      <c r="D140" s="6"/>
      <c r="E140" s="69"/>
      <c r="F140" s="68"/>
      <c r="G140" s="42"/>
      <c r="H140" s="42"/>
      <c r="I140" s="42"/>
      <c r="J140" s="42"/>
      <c r="K140" s="43"/>
      <c r="L140" s="42"/>
    </row>
    <row r="141" spans="1:12" ht="15" x14ac:dyDescent="0.25">
      <c r="A141" s="23"/>
      <c r="B141" s="15"/>
      <c r="C141" s="11"/>
      <c r="D141" s="7" t="s">
        <v>22</v>
      </c>
      <c r="E141" s="73" t="s">
        <v>48</v>
      </c>
      <c r="F141" s="60">
        <v>200</v>
      </c>
      <c r="G141" s="86">
        <v>0</v>
      </c>
      <c r="H141" s="86">
        <v>0</v>
      </c>
      <c r="I141" s="86">
        <v>15</v>
      </c>
      <c r="J141" s="86">
        <v>60</v>
      </c>
      <c r="K141" s="43"/>
      <c r="L141" s="42"/>
    </row>
    <row r="142" spans="1:12" ht="15.75" customHeight="1" x14ac:dyDescent="0.25">
      <c r="A142" s="23"/>
      <c r="B142" s="15"/>
      <c r="C142" s="11"/>
      <c r="D142" s="7" t="s">
        <v>23</v>
      </c>
      <c r="E142" s="65" t="s">
        <v>43</v>
      </c>
      <c r="F142" s="60">
        <v>30</v>
      </c>
      <c r="G142" s="86">
        <v>2</v>
      </c>
      <c r="H142" s="86">
        <v>0</v>
      </c>
      <c r="I142" s="86">
        <v>15</v>
      </c>
      <c r="J142" s="86">
        <v>70.2</v>
      </c>
      <c r="K142" s="43"/>
      <c r="L142" s="42"/>
    </row>
    <row r="143" spans="1:12" ht="15" x14ac:dyDescent="0.25">
      <c r="A143" s="23"/>
      <c r="B143" s="15"/>
      <c r="C143" s="11"/>
      <c r="D143" s="7" t="s">
        <v>24</v>
      </c>
      <c r="E143" s="69"/>
      <c r="F143" s="68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51" t="s">
        <v>23</v>
      </c>
      <c r="E144" s="69" t="s">
        <v>44</v>
      </c>
      <c r="F144" s="60">
        <v>20</v>
      </c>
      <c r="G144" s="86">
        <v>2</v>
      </c>
      <c r="H144" s="86">
        <v>0</v>
      </c>
      <c r="I144" s="86">
        <v>8</v>
      </c>
      <c r="J144" s="86">
        <v>41.2</v>
      </c>
      <c r="K144" s="43"/>
      <c r="L144" s="42"/>
    </row>
    <row r="145" spans="1:12" ht="15" x14ac:dyDescent="0.25">
      <c r="A145" s="23"/>
      <c r="B145" s="15"/>
      <c r="C145" s="11"/>
      <c r="D145" s="58"/>
      <c r="E145" s="59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62">SUM(G139:G145)</f>
        <v>19</v>
      </c>
      <c r="H146" s="19">
        <f t="shared" si="62"/>
        <v>19</v>
      </c>
      <c r="I146" s="19">
        <f t="shared" si="62"/>
        <v>74</v>
      </c>
      <c r="J146" s="89">
        <f t="shared" si="62"/>
        <v>540.4</v>
      </c>
      <c r="K146" s="25"/>
      <c r="L146" s="19">
        <f t="shared" ref="L146" si="63">SUM(L139:L145)</f>
        <v>77.760000000000005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 x14ac:dyDescent="0.25">
      <c r="A148" s="23"/>
      <c r="B148" s="15"/>
      <c r="C148" s="11"/>
      <c r="D148" s="7" t="s">
        <v>27</v>
      </c>
      <c r="E148" s="41"/>
      <c r="F148" s="42"/>
      <c r="G148" s="42"/>
      <c r="H148" s="42"/>
      <c r="I148" s="42"/>
      <c r="J148" s="42"/>
      <c r="K148" s="43"/>
      <c r="L148" s="42"/>
    </row>
    <row r="149" spans="1:12" ht="15" x14ac:dyDescent="0.25">
      <c r="A149" s="23"/>
      <c r="B149" s="15"/>
      <c r="C149" s="11"/>
      <c r="D149" s="7" t="s">
        <v>28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41"/>
      <c r="F151" s="42"/>
      <c r="G151" s="42"/>
      <c r="H151" s="42"/>
      <c r="I151" s="42"/>
      <c r="J151" s="42"/>
      <c r="K151" s="43"/>
      <c r="L151" s="42"/>
    </row>
    <row r="152" spans="1:12" ht="15" x14ac:dyDescent="0.25">
      <c r="A152" s="23"/>
      <c r="B152" s="15"/>
      <c r="C152" s="11"/>
      <c r="D152" s="7" t="s">
        <v>31</v>
      </c>
      <c r="E152" s="41"/>
      <c r="F152" s="42"/>
      <c r="G152" s="42"/>
      <c r="H152" s="42"/>
      <c r="I152" s="42"/>
      <c r="J152" s="42"/>
      <c r="K152" s="43"/>
      <c r="L152" s="42"/>
    </row>
    <row r="153" spans="1:12" ht="15" x14ac:dyDescent="0.25">
      <c r="A153" s="23"/>
      <c r="B153" s="15"/>
      <c r="C153" s="11"/>
      <c r="D153" s="7" t="s">
        <v>32</v>
      </c>
      <c r="E153" s="41"/>
      <c r="F153" s="42"/>
      <c r="G153" s="42"/>
      <c r="H153" s="42"/>
      <c r="I153" s="42"/>
      <c r="J153" s="42"/>
      <c r="K153" s="43"/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4">SUM(G147:G155)</f>
        <v>0</v>
      </c>
      <c r="H156" s="19">
        <f t="shared" si="64"/>
        <v>0</v>
      </c>
      <c r="I156" s="19">
        <f t="shared" si="64"/>
        <v>0</v>
      </c>
      <c r="J156" s="19">
        <f t="shared" si="64"/>
        <v>0</v>
      </c>
      <c r="K156" s="25"/>
      <c r="L156" s="19">
        <f t="shared" ref="L156" si="65">SUM(L147:L155)</f>
        <v>0</v>
      </c>
    </row>
    <row r="157" spans="1:12" ht="15.75" thickBot="1" x14ac:dyDescent="0.25">
      <c r="A157" s="29">
        <f>A139</f>
        <v>2</v>
      </c>
      <c r="B157" s="30">
        <f>B139</f>
        <v>2</v>
      </c>
      <c r="C157" s="94" t="s">
        <v>4</v>
      </c>
      <c r="D157" s="95"/>
      <c r="E157" s="31"/>
      <c r="F157" s="32">
        <f>F146+F156</f>
        <v>500</v>
      </c>
      <c r="G157" s="32">
        <f t="shared" ref="G157" si="66">G146+G156</f>
        <v>19</v>
      </c>
      <c r="H157" s="32">
        <f t="shared" ref="H157" si="67">H146+H156</f>
        <v>19</v>
      </c>
      <c r="I157" s="32">
        <f t="shared" ref="I157" si="68">I146+I156</f>
        <v>74</v>
      </c>
      <c r="J157" s="32">
        <f t="shared" ref="J157:L157" si="69">J146+J156</f>
        <v>540.4</v>
      </c>
      <c r="K157" s="32"/>
      <c r="L157" s="32">
        <f t="shared" si="69"/>
        <v>77.760000000000005</v>
      </c>
    </row>
    <row r="158" spans="1:12" ht="15" x14ac:dyDescent="0.25">
      <c r="A158" s="20">
        <v>2</v>
      </c>
      <c r="B158" s="21">
        <v>3</v>
      </c>
      <c r="C158" s="22" t="s">
        <v>20</v>
      </c>
      <c r="D158" s="22" t="s">
        <v>21</v>
      </c>
      <c r="E158" s="82" t="s">
        <v>59</v>
      </c>
      <c r="F158" s="74">
        <v>250</v>
      </c>
      <c r="G158" s="90">
        <v>12</v>
      </c>
      <c r="H158" s="39">
        <v>18</v>
      </c>
      <c r="I158" s="39">
        <v>43</v>
      </c>
      <c r="J158" s="39">
        <v>357</v>
      </c>
      <c r="K158" s="40"/>
      <c r="L158" s="39">
        <v>77.760000000000005</v>
      </c>
    </row>
    <row r="159" spans="1:12" ht="15" x14ac:dyDescent="0.25">
      <c r="A159" s="23"/>
      <c r="B159" s="15"/>
      <c r="C159" s="11"/>
      <c r="D159" s="6"/>
      <c r="E159" s="69"/>
      <c r="F159" s="68"/>
      <c r="G159" s="42"/>
      <c r="H159" s="42"/>
      <c r="I159" s="42"/>
      <c r="J159" s="42"/>
      <c r="K159" s="43"/>
      <c r="L159" s="42"/>
    </row>
    <row r="160" spans="1:12" ht="15" x14ac:dyDescent="0.25">
      <c r="A160" s="23"/>
      <c r="B160" s="15"/>
      <c r="C160" s="11"/>
      <c r="D160" s="55" t="s">
        <v>22</v>
      </c>
      <c r="E160" s="73" t="s">
        <v>42</v>
      </c>
      <c r="F160" s="60">
        <v>200</v>
      </c>
      <c r="G160" s="86">
        <v>0.13</v>
      </c>
      <c r="H160" s="86">
        <v>0.02</v>
      </c>
      <c r="I160" s="86">
        <v>15.2</v>
      </c>
      <c r="J160" s="86">
        <v>62</v>
      </c>
      <c r="K160" s="43"/>
      <c r="L160" s="42"/>
    </row>
    <row r="161" spans="1:12" ht="15" x14ac:dyDescent="0.25">
      <c r="A161" s="23"/>
      <c r="B161" s="15"/>
      <c r="C161" s="11"/>
      <c r="D161" s="7" t="s">
        <v>23</v>
      </c>
      <c r="E161" s="65" t="s">
        <v>43</v>
      </c>
      <c r="F161" s="60">
        <v>30</v>
      </c>
      <c r="G161" s="86">
        <v>2.2799999999999998</v>
      </c>
      <c r="H161" s="86">
        <v>0.24</v>
      </c>
      <c r="I161" s="86">
        <v>15</v>
      </c>
      <c r="J161" s="86">
        <v>70.2</v>
      </c>
      <c r="K161" s="43"/>
      <c r="L161" s="42"/>
    </row>
    <row r="162" spans="1:12" ht="15" x14ac:dyDescent="0.25">
      <c r="A162" s="23"/>
      <c r="B162" s="15"/>
      <c r="C162" s="11"/>
      <c r="D162" s="7" t="s">
        <v>24</v>
      </c>
      <c r="E162" s="69"/>
      <c r="F162" s="68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51" t="s">
        <v>23</v>
      </c>
      <c r="E163" s="69" t="s">
        <v>44</v>
      </c>
      <c r="F163" s="60">
        <v>20</v>
      </c>
      <c r="G163" s="86">
        <v>2</v>
      </c>
      <c r="H163" s="86">
        <v>0.3</v>
      </c>
      <c r="I163" s="86">
        <v>8</v>
      </c>
      <c r="J163" s="86">
        <v>41.2</v>
      </c>
      <c r="K163" s="43"/>
      <c r="L163" s="42"/>
    </row>
    <row r="164" spans="1:12" ht="15" x14ac:dyDescent="0.25">
      <c r="A164" s="23"/>
      <c r="B164" s="15"/>
      <c r="C164" s="11"/>
      <c r="D164" s="58"/>
      <c r="E164" s="59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89">
        <v>16</v>
      </c>
      <c r="H165" s="89">
        <v>18</v>
      </c>
      <c r="I165" s="89">
        <v>81</v>
      </c>
      <c r="J165" s="89">
        <v>530</v>
      </c>
      <c r="K165" s="25"/>
      <c r="L165" s="19">
        <f t="shared" ref="L165" si="70">SUM(L158:L164)</f>
        <v>77.760000000000005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27</v>
      </c>
      <c r="E167" s="41"/>
      <c r="F167" s="42"/>
      <c r="G167" s="42"/>
      <c r="H167" s="42"/>
      <c r="I167" s="42"/>
      <c r="J167" s="42"/>
      <c r="K167" s="43"/>
      <c r="L167" s="42"/>
    </row>
    <row r="168" spans="1:12" ht="15" x14ac:dyDescent="0.25">
      <c r="A168" s="23"/>
      <c r="B168" s="15"/>
      <c r="C168" s="11"/>
      <c r="D168" s="7" t="s">
        <v>28</v>
      </c>
      <c r="E168" s="41"/>
      <c r="F168" s="42"/>
      <c r="G168" s="42"/>
      <c r="H168" s="42"/>
      <c r="I168" s="42"/>
      <c r="J168" s="42"/>
      <c r="K168" s="43"/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/>
      <c r="F170" s="42"/>
      <c r="G170" s="42"/>
      <c r="H170" s="42"/>
      <c r="I170" s="42"/>
      <c r="J170" s="42"/>
      <c r="K170" s="43"/>
      <c r="L170" s="42"/>
    </row>
    <row r="171" spans="1:12" ht="15" x14ac:dyDescent="0.25">
      <c r="A171" s="23"/>
      <c r="B171" s="15"/>
      <c r="C171" s="11"/>
      <c r="D171" s="7" t="s">
        <v>31</v>
      </c>
      <c r="E171" s="41"/>
      <c r="F171" s="42"/>
      <c r="G171" s="42"/>
      <c r="H171" s="42"/>
      <c r="I171" s="42"/>
      <c r="J171" s="42"/>
      <c r="K171" s="43"/>
      <c r="L171" s="42"/>
    </row>
    <row r="172" spans="1:12" ht="15" x14ac:dyDescent="0.25">
      <c r="A172" s="23"/>
      <c r="B172" s="15"/>
      <c r="C172" s="11"/>
      <c r="D172" s="7" t="s">
        <v>32</v>
      </c>
      <c r="E172" s="41"/>
      <c r="F172" s="42"/>
      <c r="G172" s="42"/>
      <c r="H172" s="42"/>
      <c r="I172" s="42"/>
      <c r="J172" s="42"/>
      <c r="K172" s="43"/>
      <c r="L172" s="42"/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1">SUM(G166:G174)</f>
        <v>0</v>
      </c>
      <c r="H175" s="19">
        <f t="shared" si="71"/>
        <v>0</v>
      </c>
      <c r="I175" s="19">
        <f t="shared" si="71"/>
        <v>0</v>
      </c>
      <c r="J175" s="19">
        <f t="shared" si="71"/>
        <v>0</v>
      </c>
      <c r="K175" s="25"/>
      <c r="L175" s="19">
        <f t="shared" ref="L175" si="72">SUM(L166:L174)</f>
        <v>0</v>
      </c>
    </row>
    <row r="176" spans="1:12" ht="15.75" thickBot="1" x14ac:dyDescent="0.25">
      <c r="A176" s="29">
        <f>A158</f>
        <v>2</v>
      </c>
      <c r="B176" s="30">
        <f>B158</f>
        <v>3</v>
      </c>
      <c r="C176" s="94" t="s">
        <v>4</v>
      </c>
      <c r="D176" s="95"/>
      <c r="E176" s="31"/>
      <c r="F176" s="32">
        <f>F165+F175</f>
        <v>500</v>
      </c>
      <c r="G176" s="32">
        <f t="shared" ref="G176" si="73">G165+G175</f>
        <v>16</v>
      </c>
      <c r="H176" s="32">
        <f t="shared" ref="H176" si="74">H165+H175</f>
        <v>18</v>
      </c>
      <c r="I176" s="32">
        <f t="shared" ref="I176" si="75">I165+I175</f>
        <v>81</v>
      </c>
      <c r="J176" s="32">
        <f t="shared" ref="J176:L176" si="76">J165+J175</f>
        <v>530</v>
      </c>
      <c r="K176" s="32"/>
      <c r="L176" s="32">
        <f t="shared" si="76"/>
        <v>77.760000000000005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6" t="s">
        <v>21</v>
      </c>
      <c r="E177" s="84" t="s">
        <v>54</v>
      </c>
      <c r="F177" s="60">
        <v>200</v>
      </c>
      <c r="G177" s="86">
        <v>12.02</v>
      </c>
      <c r="H177" s="86">
        <v>15.2</v>
      </c>
      <c r="I177" s="86">
        <v>40.28</v>
      </c>
      <c r="J177" s="86">
        <v>361.3</v>
      </c>
      <c r="K177" s="40"/>
      <c r="L177" s="39">
        <v>77.760000000000005</v>
      </c>
    </row>
    <row r="178" spans="1:12" ht="15" x14ac:dyDescent="0.25">
      <c r="A178" s="23"/>
      <c r="B178" s="15"/>
      <c r="C178" s="11"/>
      <c r="D178" s="51" t="s">
        <v>26</v>
      </c>
      <c r="E178" s="83" t="s">
        <v>56</v>
      </c>
      <c r="F178" s="60">
        <v>60</v>
      </c>
      <c r="G178" s="86">
        <v>3</v>
      </c>
      <c r="H178" s="86">
        <v>4</v>
      </c>
      <c r="I178" s="86">
        <v>5</v>
      </c>
      <c r="J178" s="86">
        <v>53</v>
      </c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73" t="s">
        <v>48</v>
      </c>
      <c r="F179" s="60">
        <v>200</v>
      </c>
      <c r="G179" s="86">
        <v>7.0000000000000007E-2</v>
      </c>
      <c r="H179" s="86">
        <v>0.02</v>
      </c>
      <c r="I179" s="86">
        <v>15</v>
      </c>
      <c r="J179" s="86">
        <v>60</v>
      </c>
      <c r="K179" s="43"/>
      <c r="L179" s="42"/>
    </row>
    <row r="180" spans="1:12" ht="15" x14ac:dyDescent="0.25">
      <c r="A180" s="23"/>
      <c r="B180" s="15"/>
      <c r="C180" s="11"/>
      <c r="D180" s="7" t="s">
        <v>23</v>
      </c>
      <c r="E180" s="65" t="s">
        <v>43</v>
      </c>
      <c r="F180" s="60">
        <v>30</v>
      </c>
      <c r="G180" s="86">
        <v>2.2799999999999998</v>
      </c>
      <c r="H180" s="86">
        <v>0.24</v>
      </c>
      <c r="I180" s="86">
        <v>15</v>
      </c>
      <c r="J180" s="86">
        <v>70.2</v>
      </c>
      <c r="K180" s="43"/>
      <c r="L180" s="42"/>
    </row>
    <row r="181" spans="1:12" ht="15" x14ac:dyDescent="0.25">
      <c r="A181" s="23"/>
      <c r="B181" s="15"/>
      <c r="C181" s="11"/>
      <c r="D181" s="7" t="s">
        <v>24</v>
      </c>
      <c r="E181" s="69"/>
      <c r="F181" s="68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51" t="s">
        <v>23</v>
      </c>
      <c r="E182" s="69" t="s">
        <v>44</v>
      </c>
      <c r="F182" s="60">
        <v>20</v>
      </c>
      <c r="G182" s="86">
        <v>2</v>
      </c>
      <c r="H182" s="86">
        <v>0.3</v>
      </c>
      <c r="I182" s="86">
        <v>8</v>
      </c>
      <c r="J182" s="86">
        <v>41.2</v>
      </c>
      <c r="K182" s="43"/>
      <c r="L182" s="42"/>
    </row>
    <row r="183" spans="1:12" ht="15" x14ac:dyDescent="0.25">
      <c r="A183" s="23"/>
      <c r="B183" s="15"/>
      <c r="C183" s="11"/>
      <c r="D183" s="58"/>
      <c r="E183" s="59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510</v>
      </c>
      <c r="G184" s="89">
        <f t="shared" ref="G184:I184" si="77">SUM(G177:G183)</f>
        <v>19.37</v>
      </c>
      <c r="H184" s="89">
        <v>19</v>
      </c>
      <c r="I184" s="89">
        <f t="shared" si="77"/>
        <v>83.28</v>
      </c>
      <c r="J184" s="89">
        <v>585</v>
      </c>
      <c r="K184" s="25"/>
      <c r="L184" s="19">
        <f t="shared" ref="L184" si="78">SUM(L177:L183)</f>
        <v>77.760000000000005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27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 x14ac:dyDescent="0.25">
      <c r="A187" s="23"/>
      <c r="B187" s="15"/>
      <c r="C187" s="11"/>
      <c r="D187" s="7" t="s">
        <v>28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 x14ac:dyDescent="0.25">
      <c r="A188" s="23"/>
      <c r="B188" s="15"/>
      <c r="C188" s="11"/>
      <c r="D188" s="7" t="s">
        <v>29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 x14ac:dyDescent="0.25">
      <c r="A189" s="23"/>
      <c r="B189" s="15"/>
      <c r="C189" s="11"/>
      <c r="D189" s="7" t="s">
        <v>30</v>
      </c>
      <c r="E189" s="41"/>
      <c r="F189" s="42"/>
      <c r="G189" s="42"/>
      <c r="H189" s="42"/>
      <c r="I189" s="42"/>
      <c r="J189" s="42"/>
      <c r="K189" s="43"/>
      <c r="L189" s="42"/>
    </row>
    <row r="190" spans="1:12" ht="15" x14ac:dyDescent="0.25">
      <c r="A190" s="23"/>
      <c r="B190" s="15"/>
      <c r="C190" s="11"/>
      <c r="D190" s="7" t="s">
        <v>31</v>
      </c>
      <c r="E190" s="41"/>
      <c r="F190" s="42"/>
      <c r="G190" s="42"/>
      <c r="H190" s="42"/>
      <c r="I190" s="42"/>
      <c r="J190" s="42"/>
      <c r="K190" s="43"/>
      <c r="L190" s="42"/>
    </row>
    <row r="191" spans="1:12" ht="15" x14ac:dyDescent="0.25">
      <c r="A191" s="23"/>
      <c r="B191" s="15"/>
      <c r="C191" s="11"/>
      <c r="D191" s="7" t="s">
        <v>32</v>
      </c>
      <c r="E191" s="41"/>
      <c r="F191" s="42"/>
      <c r="G191" s="42"/>
      <c r="H191" s="42"/>
      <c r="I191" s="42"/>
      <c r="J191" s="42"/>
      <c r="K191" s="43"/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79">SUM(G185:G193)</f>
        <v>0</v>
      </c>
      <c r="H194" s="19">
        <f t="shared" si="79"/>
        <v>0</v>
      </c>
      <c r="I194" s="19">
        <f t="shared" si="79"/>
        <v>0</v>
      </c>
      <c r="J194" s="19">
        <f t="shared" si="79"/>
        <v>0</v>
      </c>
      <c r="K194" s="25"/>
      <c r="L194" s="19">
        <f t="shared" ref="L194" si="80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94" t="s">
        <v>4</v>
      </c>
      <c r="D195" s="95"/>
      <c r="E195" s="31"/>
      <c r="F195" s="32">
        <f>F184+F194</f>
        <v>510</v>
      </c>
      <c r="G195" s="32">
        <f t="shared" ref="G195" si="81">G184+G194</f>
        <v>19.37</v>
      </c>
      <c r="H195" s="32">
        <f t="shared" ref="H195" si="82">H184+H194</f>
        <v>19</v>
      </c>
      <c r="I195" s="32">
        <f t="shared" ref="I195" si="83">I184+I194</f>
        <v>83.28</v>
      </c>
      <c r="J195" s="32">
        <f t="shared" ref="J195:L195" si="84">J184+J194</f>
        <v>585</v>
      </c>
      <c r="K195" s="32"/>
      <c r="L195" s="32">
        <f t="shared" si="84"/>
        <v>77.760000000000005</v>
      </c>
    </row>
    <row r="196" spans="1:12" ht="15" x14ac:dyDescent="0.25">
      <c r="A196" s="20">
        <v>2</v>
      </c>
      <c r="B196" s="21">
        <v>5</v>
      </c>
      <c r="C196" s="22" t="s">
        <v>20</v>
      </c>
      <c r="D196" s="22" t="s">
        <v>21</v>
      </c>
      <c r="E196" s="85" t="s">
        <v>50</v>
      </c>
      <c r="F196" s="78">
        <v>200</v>
      </c>
      <c r="G196" s="86">
        <v>15</v>
      </c>
      <c r="H196" s="86">
        <v>18</v>
      </c>
      <c r="I196" s="86">
        <v>41</v>
      </c>
      <c r="J196" s="86">
        <v>348.2</v>
      </c>
      <c r="K196" s="40"/>
      <c r="L196" s="39">
        <v>77.760000000000005</v>
      </c>
    </row>
    <row r="197" spans="1:12" ht="15" x14ac:dyDescent="0.25">
      <c r="A197" s="23"/>
      <c r="B197" s="15"/>
      <c r="C197" s="11"/>
      <c r="D197" s="51" t="s">
        <v>26</v>
      </c>
      <c r="E197" s="73" t="s">
        <v>57</v>
      </c>
      <c r="F197" s="60">
        <v>60</v>
      </c>
      <c r="G197" s="86">
        <v>0</v>
      </c>
      <c r="H197" s="86">
        <v>1</v>
      </c>
      <c r="I197" s="86">
        <v>5</v>
      </c>
      <c r="J197" s="86">
        <v>50</v>
      </c>
      <c r="K197" s="43"/>
      <c r="L197" s="42"/>
    </row>
    <row r="198" spans="1:12" ht="15" x14ac:dyDescent="0.25">
      <c r="A198" s="23"/>
      <c r="B198" s="15"/>
      <c r="C198" s="11"/>
      <c r="D198" s="7" t="s">
        <v>22</v>
      </c>
      <c r="E198" s="65" t="s">
        <v>51</v>
      </c>
      <c r="F198" s="60">
        <v>200</v>
      </c>
      <c r="G198" s="86">
        <v>0</v>
      </c>
      <c r="H198" s="86">
        <v>0</v>
      </c>
      <c r="I198" s="86">
        <v>15</v>
      </c>
      <c r="J198" s="86">
        <v>60</v>
      </c>
      <c r="K198" s="43"/>
      <c r="L198" s="42"/>
    </row>
    <row r="199" spans="1:12" ht="15" x14ac:dyDescent="0.25">
      <c r="A199" s="23"/>
      <c r="B199" s="15"/>
      <c r="C199" s="11"/>
      <c r="D199" s="7" t="s">
        <v>23</v>
      </c>
      <c r="E199" s="69" t="s">
        <v>43</v>
      </c>
      <c r="F199" s="60">
        <v>30</v>
      </c>
      <c r="G199" s="86">
        <v>2.2799999999999998</v>
      </c>
      <c r="H199" s="86">
        <v>0.24</v>
      </c>
      <c r="I199" s="86">
        <v>15</v>
      </c>
      <c r="J199" s="86">
        <v>70.2</v>
      </c>
      <c r="K199" s="43"/>
      <c r="L199" s="42"/>
    </row>
    <row r="200" spans="1:12" ht="15" x14ac:dyDescent="0.25">
      <c r="A200" s="23"/>
      <c r="B200" s="15"/>
      <c r="C200" s="11"/>
      <c r="D200" s="7" t="s">
        <v>24</v>
      </c>
      <c r="E200" s="69"/>
      <c r="F200" s="61"/>
      <c r="G200" s="54"/>
      <c r="H200" s="54"/>
      <c r="I200" s="54"/>
      <c r="J200" s="54"/>
      <c r="K200" s="43"/>
      <c r="L200" s="42"/>
    </row>
    <row r="201" spans="1:12" ht="15" x14ac:dyDescent="0.25">
      <c r="A201" s="23"/>
      <c r="B201" s="15"/>
      <c r="C201" s="11"/>
      <c r="D201" s="51" t="s">
        <v>23</v>
      </c>
      <c r="E201" s="69" t="s">
        <v>44</v>
      </c>
      <c r="F201" s="60">
        <v>20</v>
      </c>
      <c r="G201" s="86">
        <v>2</v>
      </c>
      <c r="H201" s="86">
        <v>0.3</v>
      </c>
      <c r="I201" s="86">
        <v>8</v>
      </c>
      <c r="J201" s="86">
        <v>41.2</v>
      </c>
      <c r="K201" s="43"/>
      <c r="L201" s="42"/>
    </row>
    <row r="202" spans="1:12" ht="15" x14ac:dyDescent="0.25">
      <c r="A202" s="23"/>
      <c r="B202" s="15"/>
      <c r="C202" s="11"/>
      <c r="D202" s="58"/>
      <c r="E202" s="59"/>
      <c r="F202" s="42"/>
      <c r="G202" s="42"/>
      <c r="H202" s="42"/>
      <c r="I202" s="42"/>
      <c r="J202" s="42"/>
      <c r="K202" s="43"/>
      <c r="L202" s="42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510</v>
      </c>
      <c r="G203" s="89">
        <f t="shared" ref="G203" si="85">SUM(G196:G202)</f>
        <v>19.28</v>
      </c>
      <c r="H203" s="89">
        <v>19</v>
      </c>
      <c r="I203" s="19">
        <v>83</v>
      </c>
      <c r="J203" s="19">
        <v>569</v>
      </c>
      <c r="K203" s="25"/>
      <c r="L203" s="19">
        <f t="shared" ref="L203" si="86">SUM(L196:L202)</f>
        <v>77.760000000000005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1"/>
      <c r="F204" s="42"/>
      <c r="G204" s="42"/>
      <c r="H204" s="42"/>
      <c r="I204" s="42"/>
      <c r="J204" s="42"/>
      <c r="K204" s="43"/>
      <c r="L204" s="42"/>
    </row>
    <row r="205" spans="1:12" ht="15" x14ac:dyDescent="0.25">
      <c r="A205" s="23"/>
      <c r="B205" s="15"/>
      <c r="C205" s="11"/>
      <c r="D205" s="7" t="s">
        <v>27</v>
      </c>
      <c r="E205" s="41"/>
      <c r="F205" s="42"/>
      <c r="G205" s="42"/>
      <c r="H205" s="42"/>
      <c r="I205" s="42"/>
      <c r="J205" s="42"/>
      <c r="K205" s="43"/>
      <c r="L205" s="42"/>
    </row>
    <row r="206" spans="1:12" ht="15" x14ac:dyDescent="0.25">
      <c r="A206" s="23"/>
      <c r="B206" s="15"/>
      <c r="C206" s="11"/>
      <c r="D206" s="7" t="s">
        <v>28</v>
      </c>
      <c r="E206" s="41"/>
      <c r="F206" s="42"/>
      <c r="G206" s="42"/>
      <c r="H206" s="42"/>
      <c r="I206" s="42"/>
      <c r="J206" s="42"/>
      <c r="K206" s="43"/>
      <c r="L206" s="42"/>
    </row>
    <row r="207" spans="1:12" ht="15" x14ac:dyDescent="0.25">
      <c r="A207" s="23"/>
      <c r="B207" s="15"/>
      <c r="C207" s="11"/>
      <c r="D207" s="7" t="s">
        <v>29</v>
      </c>
      <c r="E207" s="41"/>
      <c r="F207" s="42"/>
      <c r="G207" s="42"/>
      <c r="H207" s="42"/>
      <c r="I207" s="42"/>
      <c r="J207" s="42"/>
      <c r="K207" s="43"/>
      <c r="L207" s="42"/>
    </row>
    <row r="208" spans="1:12" ht="15" x14ac:dyDescent="0.25">
      <c r="A208" s="23"/>
      <c r="B208" s="15"/>
      <c r="C208" s="11"/>
      <c r="D208" s="7" t="s">
        <v>30</v>
      </c>
      <c r="E208" s="41"/>
      <c r="F208" s="42"/>
      <c r="G208" s="42"/>
      <c r="H208" s="42"/>
      <c r="I208" s="42"/>
      <c r="J208" s="42"/>
      <c r="K208" s="43"/>
      <c r="L208" s="42"/>
    </row>
    <row r="209" spans="1:12" ht="15" x14ac:dyDescent="0.25">
      <c r="A209" s="23"/>
      <c r="B209" s="15"/>
      <c r="C209" s="11"/>
      <c r="D209" s="7" t="s">
        <v>31</v>
      </c>
      <c r="E209" s="41"/>
      <c r="F209" s="42"/>
      <c r="G209" s="42"/>
      <c r="H209" s="42"/>
      <c r="I209" s="42"/>
      <c r="J209" s="42"/>
      <c r="K209" s="43"/>
      <c r="L209" s="42"/>
    </row>
    <row r="210" spans="1:12" ht="15" x14ac:dyDescent="0.25">
      <c r="A210" s="23"/>
      <c r="B210" s="15"/>
      <c r="C210" s="11"/>
      <c r="D210" s="7" t="s">
        <v>32</v>
      </c>
      <c r="E210" s="41"/>
      <c r="F210" s="42"/>
      <c r="G210" s="42"/>
      <c r="H210" s="42"/>
      <c r="I210" s="42"/>
      <c r="J210" s="42"/>
      <c r="K210" s="43"/>
      <c r="L210" s="42"/>
    </row>
    <row r="211" spans="1:12" ht="15" x14ac:dyDescent="0.25">
      <c r="A211" s="23"/>
      <c r="B211" s="15"/>
      <c r="C211" s="11"/>
      <c r="D211" s="6"/>
      <c r="E211" s="41"/>
      <c r="F211" s="42"/>
      <c r="G211" s="42"/>
      <c r="H211" s="42"/>
      <c r="I211" s="42"/>
      <c r="J211" s="42"/>
      <c r="K211" s="43"/>
      <c r="L211" s="42"/>
    </row>
    <row r="212" spans="1:12" ht="15" x14ac:dyDescent="0.25">
      <c r="A212" s="23"/>
      <c r="B212" s="15"/>
      <c r="C212" s="11"/>
      <c r="D212" s="6"/>
      <c r="E212" s="41"/>
      <c r="F212" s="42"/>
      <c r="G212" s="42"/>
      <c r="H212" s="42"/>
      <c r="I212" s="42"/>
      <c r="J212" s="42"/>
      <c r="K212" s="43"/>
      <c r="L212" s="42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87">SUM(G204:G212)</f>
        <v>0</v>
      </c>
      <c r="H213" s="19">
        <f t="shared" si="87"/>
        <v>0</v>
      </c>
      <c r="I213" s="19">
        <f t="shared" si="87"/>
        <v>0</v>
      </c>
      <c r="J213" s="19">
        <f t="shared" si="87"/>
        <v>0</v>
      </c>
      <c r="K213" s="25"/>
      <c r="L213" s="19">
        <f t="shared" ref="L213" si="88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94" t="s">
        <v>4</v>
      </c>
      <c r="D214" s="95"/>
      <c r="E214" s="31"/>
      <c r="F214" s="32">
        <f>F203+F213</f>
        <v>510</v>
      </c>
      <c r="G214" s="32">
        <f t="shared" ref="G214:J214" si="89">G203+G213</f>
        <v>19.28</v>
      </c>
      <c r="H214" s="32">
        <f t="shared" si="89"/>
        <v>19</v>
      </c>
      <c r="I214" s="32">
        <f t="shared" si="89"/>
        <v>83</v>
      </c>
      <c r="J214" s="32">
        <f t="shared" si="89"/>
        <v>569</v>
      </c>
      <c r="K214" s="32"/>
      <c r="L214" s="32">
        <f t="shared" ref="L214" si="90">L203+L213</f>
        <v>77.760000000000005</v>
      </c>
    </row>
    <row r="215" spans="1:12" ht="25.5" x14ac:dyDescent="0.25">
      <c r="A215" s="20">
        <v>2</v>
      </c>
      <c r="B215" s="21">
        <v>6</v>
      </c>
      <c r="C215" s="22" t="s">
        <v>20</v>
      </c>
      <c r="D215" s="5" t="s">
        <v>21</v>
      </c>
      <c r="E215" s="75" t="s">
        <v>52</v>
      </c>
      <c r="F215" s="74">
        <v>250</v>
      </c>
      <c r="G215" s="39">
        <v>15</v>
      </c>
      <c r="H215" s="90">
        <v>17.27</v>
      </c>
      <c r="I215" s="90">
        <v>34.270000000000003</v>
      </c>
      <c r="J215" s="39">
        <v>350</v>
      </c>
      <c r="K215" s="40"/>
      <c r="L215" s="39">
        <v>77.760000000000005</v>
      </c>
    </row>
    <row r="216" spans="1:12" ht="15" x14ac:dyDescent="0.25">
      <c r="A216" s="23"/>
      <c r="B216" s="15"/>
      <c r="C216" s="11"/>
      <c r="D216" s="6"/>
      <c r="E216" s="69"/>
      <c r="F216" s="68"/>
      <c r="G216" s="42"/>
      <c r="H216" s="42"/>
      <c r="I216" s="42"/>
      <c r="J216" s="42"/>
      <c r="K216" s="43"/>
      <c r="L216" s="42"/>
    </row>
    <row r="217" spans="1:12" ht="15" x14ac:dyDescent="0.25">
      <c r="A217" s="23"/>
      <c r="B217" s="15"/>
      <c r="C217" s="11"/>
      <c r="D217" s="7" t="s">
        <v>22</v>
      </c>
      <c r="E217" s="73" t="s">
        <v>48</v>
      </c>
      <c r="F217" s="60">
        <v>200</v>
      </c>
      <c r="G217" s="86">
        <v>0</v>
      </c>
      <c r="H217" s="86">
        <v>0.02</v>
      </c>
      <c r="I217" s="86">
        <v>15</v>
      </c>
      <c r="J217" s="86">
        <v>60</v>
      </c>
      <c r="K217" s="43"/>
      <c r="L217" s="42"/>
    </row>
    <row r="218" spans="1:12" ht="15" x14ac:dyDescent="0.25">
      <c r="A218" s="23"/>
      <c r="B218" s="15"/>
      <c r="C218" s="11"/>
      <c r="D218" s="7" t="s">
        <v>23</v>
      </c>
      <c r="E218" s="69" t="s">
        <v>43</v>
      </c>
      <c r="F218" s="60">
        <v>30</v>
      </c>
      <c r="G218" s="86">
        <v>2</v>
      </c>
      <c r="H218" s="86">
        <v>0.24</v>
      </c>
      <c r="I218" s="86">
        <v>15</v>
      </c>
      <c r="J218" s="86">
        <v>70.2</v>
      </c>
      <c r="K218" s="43"/>
      <c r="L218" s="42"/>
    </row>
    <row r="219" spans="1:12" ht="15" x14ac:dyDescent="0.25">
      <c r="A219" s="23"/>
      <c r="B219" s="15"/>
      <c r="C219" s="11"/>
      <c r="D219" s="7" t="s">
        <v>24</v>
      </c>
      <c r="E219" s="69"/>
      <c r="F219" s="68"/>
      <c r="G219" s="42"/>
      <c r="H219" s="42"/>
      <c r="I219" s="42"/>
      <c r="J219" s="42"/>
      <c r="K219" s="43"/>
      <c r="L219" s="42"/>
    </row>
    <row r="220" spans="1:12" ht="15" x14ac:dyDescent="0.25">
      <c r="A220" s="23"/>
      <c r="B220" s="15"/>
      <c r="C220" s="11"/>
      <c r="D220" s="51" t="s">
        <v>23</v>
      </c>
      <c r="E220" s="69" t="s">
        <v>44</v>
      </c>
      <c r="F220" s="60">
        <v>20</v>
      </c>
      <c r="G220" s="86">
        <v>2</v>
      </c>
      <c r="H220" s="86">
        <v>0.3</v>
      </c>
      <c r="I220" s="86">
        <v>8.02</v>
      </c>
      <c r="J220" s="86">
        <v>41.2</v>
      </c>
      <c r="K220" s="43"/>
      <c r="L220" s="42"/>
    </row>
    <row r="221" spans="1:12" ht="15" x14ac:dyDescent="0.25">
      <c r="A221" s="23"/>
      <c r="B221" s="15"/>
      <c r="C221" s="11"/>
      <c r="D221" s="58"/>
      <c r="E221" s="59"/>
      <c r="F221" s="42"/>
      <c r="G221" s="42"/>
      <c r="H221" s="42"/>
      <c r="I221" s="42"/>
      <c r="J221" s="42"/>
      <c r="K221" s="43"/>
      <c r="L221" s="42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500</v>
      </c>
      <c r="G222" s="19">
        <v>19</v>
      </c>
      <c r="H222" s="19">
        <v>17</v>
      </c>
      <c r="I222" s="19">
        <v>72</v>
      </c>
      <c r="J222" s="89">
        <f t="shared" ref="J222" si="91">SUM(J215:J221)</f>
        <v>521.4</v>
      </c>
      <c r="K222" s="25"/>
      <c r="L222" s="19">
        <f t="shared" ref="L222" si="92">SUM(L215:L221)</f>
        <v>77.760000000000005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1"/>
      <c r="F223" s="42"/>
      <c r="G223" s="42"/>
      <c r="H223" s="42"/>
      <c r="I223" s="42"/>
      <c r="J223" s="42"/>
      <c r="K223" s="43"/>
      <c r="L223" s="42"/>
    </row>
    <row r="224" spans="1:12" ht="15" x14ac:dyDescent="0.25">
      <c r="A224" s="23"/>
      <c r="B224" s="15"/>
      <c r="C224" s="11"/>
      <c r="D224" s="7" t="s">
        <v>27</v>
      </c>
      <c r="E224" s="41"/>
      <c r="F224" s="42"/>
      <c r="G224" s="42"/>
      <c r="H224" s="42"/>
      <c r="I224" s="42"/>
      <c r="J224" s="42"/>
      <c r="K224" s="43"/>
      <c r="L224" s="42"/>
    </row>
    <row r="225" spans="1:12" ht="15" x14ac:dyDescent="0.25">
      <c r="A225" s="23"/>
      <c r="B225" s="15"/>
      <c r="C225" s="11"/>
      <c r="D225" s="7" t="s">
        <v>28</v>
      </c>
      <c r="E225" s="41"/>
      <c r="F225" s="42"/>
      <c r="G225" s="42"/>
      <c r="H225" s="42"/>
      <c r="I225" s="42"/>
      <c r="J225" s="42"/>
      <c r="K225" s="43"/>
      <c r="L225" s="42"/>
    </row>
    <row r="226" spans="1:12" ht="15" x14ac:dyDescent="0.25">
      <c r="A226" s="23"/>
      <c r="B226" s="15"/>
      <c r="C226" s="11"/>
      <c r="D226" s="7" t="s">
        <v>29</v>
      </c>
      <c r="E226" s="41"/>
      <c r="F226" s="42"/>
      <c r="G226" s="42"/>
      <c r="H226" s="42"/>
      <c r="I226" s="42"/>
      <c r="J226" s="42"/>
      <c r="K226" s="43"/>
      <c r="L226" s="42"/>
    </row>
    <row r="227" spans="1:12" ht="15" x14ac:dyDescent="0.25">
      <c r="A227" s="23"/>
      <c r="B227" s="15"/>
      <c r="C227" s="11"/>
      <c r="D227" s="7" t="s">
        <v>30</v>
      </c>
      <c r="E227" s="41"/>
      <c r="F227" s="42"/>
      <c r="G227" s="42"/>
      <c r="H227" s="42"/>
      <c r="I227" s="42"/>
      <c r="J227" s="42"/>
      <c r="K227" s="43"/>
      <c r="L227" s="42"/>
    </row>
    <row r="228" spans="1:12" ht="15" x14ac:dyDescent="0.25">
      <c r="A228" s="23"/>
      <c r="B228" s="15"/>
      <c r="C228" s="11"/>
      <c r="D228" s="7" t="s">
        <v>31</v>
      </c>
      <c r="E228" s="41"/>
      <c r="F228" s="42"/>
      <c r="G228" s="42"/>
      <c r="H228" s="42"/>
      <c r="I228" s="42"/>
      <c r="J228" s="42"/>
      <c r="K228" s="43"/>
      <c r="L228" s="42"/>
    </row>
    <row r="229" spans="1:12" ht="15" x14ac:dyDescent="0.25">
      <c r="A229" s="23"/>
      <c r="B229" s="15"/>
      <c r="C229" s="11"/>
      <c r="D229" s="7" t="s">
        <v>32</v>
      </c>
      <c r="E229" s="41"/>
      <c r="F229" s="42"/>
      <c r="G229" s="42"/>
      <c r="H229" s="42"/>
      <c r="I229" s="42"/>
      <c r="J229" s="42"/>
      <c r="K229" s="43"/>
      <c r="L229" s="42"/>
    </row>
    <row r="230" spans="1:12" ht="15" x14ac:dyDescent="0.25">
      <c r="A230" s="23"/>
      <c r="B230" s="15"/>
      <c r="C230" s="11"/>
      <c r="D230" s="6"/>
      <c r="E230" s="41"/>
      <c r="F230" s="42"/>
      <c r="G230" s="42"/>
      <c r="H230" s="42"/>
      <c r="I230" s="42"/>
      <c r="J230" s="42"/>
      <c r="K230" s="43"/>
      <c r="L230" s="42"/>
    </row>
    <row r="231" spans="1:12" ht="15" x14ac:dyDescent="0.25">
      <c r="A231" s="23"/>
      <c r="B231" s="15"/>
      <c r="C231" s="11"/>
      <c r="D231" s="6"/>
      <c r="E231" s="41"/>
      <c r="F231" s="42"/>
      <c r="G231" s="42"/>
      <c r="H231" s="42"/>
      <c r="I231" s="42"/>
      <c r="J231" s="42"/>
      <c r="K231" s="43"/>
      <c r="L231" s="42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93">SUM(G223:G231)</f>
        <v>0</v>
      </c>
      <c r="H232" s="19">
        <f t="shared" si="93"/>
        <v>0</v>
      </c>
      <c r="I232" s="19">
        <f t="shared" si="93"/>
        <v>0</v>
      </c>
      <c r="J232" s="19">
        <f t="shared" si="93"/>
        <v>0</v>
      </c>
      <c r="K232" s="25"/>
      <c r="L232" s="19">
        <f t="shared" ref="L232" si="94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94" t="s">
        <v>4</v>
      </c>
      <c r="D233" s="95"/>
      <c r="E233" s="31"/>
      <c r="F233" s="32">
        <f>F222+F232</f>
        <v>500</v>
      </c>
      <c r="G233" s="32">
        <f t="shared" ref="G233:J233" si="95">G222+G232</f>
        <v>19</v>
      </c>
      <c r="H233" s="32">
        <f t="shared" si="95"/>
        <v>17</v>
      </c>
      <c r="I233" s="32">
        <f t="shared" si="95"/>
        <v>72</v>
      </c>
      <c r="J233" s="32">
        <f t="shared" si="95"/>
        <v>521.4</v>
      </c>
      <c r="K233" s="32"/>
      <c r="L233" s="32">
        <f t="shared" ref="L233" si="96">L222+L232</f>
        <v>77.760000000000005</v>
      </c>
    </row>
    <row r="234" spans="1:12" ht="13.9" customHeight="1" thickBot="1" x14ac:dyDescent="0.25">
      <c r="A234" s="27"/>
      <c r="B234" s="28"/>
      <c r="C234" s="91" t="s">
        <v>5</v>
      </c>
      <c r="D234" s="92"/>
      <c r="E234" s="93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519.16666666666663</v>
      </c>
      <c r="G234" s="34">
        <f t="shared" ref="G234:L234" si="97">(G24+G43+G62+G81+G100+G119+G138+G157+G176+G195+G214+G233)/(IF(G24=0,0,1)+IF(G43=0,0,1)+IF(G62=0,0,1)+IF(G81=0,0,1)+IF(G100=0,0,1)+IF(G119=0,0,1)+IF(G138=0,0,1)+IF(G157=0,0,1)+IF(G176=0,0,1)+IF(G195=0,0,1)+IF(G214=0,0,1)+IF(G233=0,0,1))</f>
        <v>18.637499999999999</v>
      </c>
      <c r="H234" s="34">
        <f t="shared" si="97"/>
        <v>18.5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80.524999999999991</v>
      </c>
      <c r="J234" s="34">
        <f t="shared" si="97"/>
        <v>564.01666666666665</v>
      </c>
      <c r="K234" s="34"/>
      <c r="L234" s="34">
        <f t="shared" si="97"/>
        <v>77.760000000000005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Ученик-07</cp:lastModifiedBy>
  <cp:lastPrinted>2024-12-06T06:06:06Z</cp:lastPrinted>
  <dcterms:created xsi:type="dcterms:W3CDTF">2022-05-16T14:23:56Z</dcterms:created>
  <dcterms:modified xsi:type="dcterms:W3CDTF">2026-01-05T08:18:12Z</dcterms:modified>
</cp:coreProperties>
</file>