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7476" windowHeight="194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H13" i="1"/>
  <c r="H24" i="1" s="1"/>
  <c r="G13" i="1"/>
  <c r="G24" i="1" s="1"/>
  <c r="F13" i="1"/>
  <c r="F24" i="1" s="1"/>
  <c r="I196" i="1" l="1"/>
  <c r="H196" i="1"/>
  <c r="G196" i="1"/>
  <c r="F196" i="1"/>
</calcChain>
</file>

<file path=xl/sharedStrings.xml><?xml version="1.0" encoding="utf-8"?>
<sst xmlns="http://schemas.openxmlformats.org/spreadsheetml/2006/main" count="284" uniqueCount="97">
  <si>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</si>
  <si>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</si>
  <si>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</si>
  <si>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</si>
  <si>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</si>
  <si>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</si>
  <si>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</si>
  <si>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</si>
  <si>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</si>
  <si>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</si>
  <si>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</si>
  <si>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</si>
  <si>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</si>
  <si>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</si>
  <si>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</si>
  <si>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</si>
  <si>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</si>
  <si>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</si>
  <si>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</si>
  <si>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</si>
  <si>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</si>
  <si>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</si>
  <si>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</si>
  <si>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</si>
  <si>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</si>
  <si>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</si>
  <si>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</si>
  <si>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</si>
  <si>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</si>
  <si>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</si>
  <si>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</si>
  <si>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</si>
  <si>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</si>
  <si>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</si>
  <si>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</si>
  <si>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</si>
  <si>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</si>
  <si>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</si>
  <si>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</si>
  <si>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"СОШ11" г Альметьевск Р.Т</t>
  </si>
  <si>
    <t>Директор Сош 11</t>
  </si>
  <si>
    <t xml:space="preserve">Беляева Р.Р </t>
  </si>
  <si>
    <t xml:space="preserve">Сырники из творога с кашей молочной "Дружба" с маслом сливочным </t>
  </si>
  <si>
    <t>ттк</t>
  </si>
  <si>
    <t>Чай с сахаром</t>
  </si>
  <si>
    <t>№376</t>
  </si>
  <si>
    <t>Хлеб пшеничный (батон)</t>
  </si>
  <si>
    <t xml:space="preserve">Яблоки </t>
  </si>
  <si>
    <t xml:space="preserve">Тефтели мясные запеченные в сметанно-томатном соусе </t>
  </si>
  <si>
    <t>№279/331</t>
  </si>
  <si>
    <t xml:space="preserve">Макаронные изделия отварные с маслом сливочным </t>
  </si>
  <si>
    <t>№203</t>
  </si>
  <si>
    <t xml:space="preserve">Чай с сахаром ,лимоном </t>
  </si>
  <si>
    <t>№377</t>
  </si>
  <si>
    <t xml:space="preserve">Хлеб пшеничный </t>
  </si>
  <si>
    <t xml:space="preserve">Хлеб ржаной </t>
  </si>
  <si>
    <t>Фрикасе из куриной грудки</t>
  </si>
  <si>
    <t>Пюре картофельное с маслом сливочным</t>
  </si>
  <si>
    <t>№312</t>
  </si>
  <si>
    <t>Чай с сахаром ,яблоками</t>
  </si>
  <si>
    <t>Хлеб пшеничный</t>
  </si>
  <si>
    <t>гарнир(доп)</t>
  </si>
  <si>
    <t xml:space="preserve">Капуста тушеная </t>
  </si>
  <si>
    <t>№321</t>
  </si>
  <si>
    <t xml:space="preserve">Котлета домашняя из говядины с кашей гречневой рассыпчатой с маслом сливочным </t>
  </si>
  <si>
    <t>47.34</t>
  </si>
  <si>
    <t xml:space="preserve">Кофейный напиток с молоком </t>
  </si>
  <si>
    <t>Яблоки</t>
  </si>
  <si>
    <t>Жаркое по -домашнему с овощами,с индейкой</t>
  </si>
  <si>
    <t xml:space="preserve">закуска </t>
  </si>
  <si>
    <t xml:space="preserve">Свекла отварная дольками </t>
  </si>
  <si>
    <t>Компот из сухофруктов (75)</t>
  </si>
  <si>
    <t>№349</t>
  </si>
  <si>
    <t xml:space="preserve">Котлета из мяса птицы с кашей гречневой рассыпчатой , с маслом сливочным </t>
  </si>
  <si>
    <t>Компот из сухофруктов(75С)</t>
  </si>
  <si>
    <t>Сыр порционно</t>
  </si>
  <si>
    <t>№15</t>
  </si>
  <si>
    <t xml:space="preserve">Биточки рыбные со сметанным соусом </t>
  </si>
  <si>
    <t xml:space="preserve">Пюре картофельное </t>
  </si>
  <si>
    <t>№234</t>
  </si>
  <si>
    <t xml:space="preserve">Чай с сахаром </t>
  </si>
  <si>
    <t>салат</t>
  </si>
  <si>
    <t xml:space="preserve">Салат из отварной свеклы </t>
  </si>
  <si>
    <t>№52</t>
  </si>
  <si>
    <t xml:space="preserve">Плов из куриной грудки с рисовой крупой </t>
  </si>
  <si>
    <t xml:space="preserve">Чай с сахаром , лимоном </t>
  </si>
  <si>
    <t>№265</t>
  </si>
  <si>
    <t xml:space="preserve">Тефтели мясные в томатном соусе </t>
  </si>
  <si>
    <t>№279</t>
  </si>
  <si>
    <t>Компот из сухофруктов (75С)</t>
  </si>
  <si>
    <t xml:space="preserve">Птица запеченная </t>
  </si>
  <si>
    <t>№293</t>
  </si>
  <si>
    <t xml:space="preserve">Гороховое пюре </t>
  </si>
  <si>
    <t>№199</t>
  </si>
  <si>
    <t>Компот из свежих яблок (75С)</t>
  </si>
  <si>
    <t>№342</t>
  </si>
  <si>
    <t>№379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</si>
</sst>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3" xfId="0" applyFont="1" applyFill="1" applyBorder="1" applyAlignment="1" applyProtection="1">
      <alignment horizontal="left" wrapText="1"/>
      <protection locked="0"/>
    </xf>
    <xf numFmtId="0" fontId="2" fillId="2" borderId="24" xfId="0" applyFont="1" applyFill="1" applyBorder="1" applyAlignment="1" applyProtection="1">
      <alignment horizontal="left" wrapText="1"/>
      <protection locked="0"/>
    </xf>
    <xf numFmtId="0" fontId="2" fillId="2" borderId="25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99" activePane="bottomRight" state="frozen"/>
      <selection pane="topRight" activeCell="E1" sqref="E1"/>
      <selection pane="bottomLeft" activeCell="A6" sqref="A6"/>
      <selection pane="bottomRight" activeCell="O159" sqref="O159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1" t="s">
        <v>39</v>
      </c>
      <c r="D1" s="52"/>
      <c r="E1" s="52"/>
      <c r="F1" s="12" t="s">
        <v>16</v>
      </c>
      <c r="G1" s="2" t="s">
        <v>17</v>
      </c>
      <c r="H1" s="53" t="s">
        <v>40</v>
      </c>
      <c r="I1" s="53"/>
      <c r="J1" s="53"/>
      <c r="K1" s="53"/>
    </row>
    <row r="2" spans="1:12" ht="17.399999999999999" x14ac:dyDescent="0.25">
      <c r="A2" s="35" t="s">
        <v>6</v>
      </c>
      <c r="C2" s="2"/>
      <c r="G2" s="2" t="s">
        <v>18</v>
      </c>
      <c r="H2" s="54" t="s">
        <v>41</v>
      </c>
      <c r="I2" s="55"/>
      <c r="J2" s="55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3</v>
      </c>
      <c r="I3" s="48">
        <v>3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215</v>
      </c>
      <c r="G6" s="40">
        <v>13.65</v>
      </c>
      <c r="H6" s="40">
        <v>15.29</v>
      </c>
      <c r="I6" s="40">
        <v>32.32</v>
      </c>
      <c r="J6" s="40">
        <v>330.9</v>
      </c>
      <c r="K6" s="41" t="s">
        <v>43</v>
      </c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44</v>
      </c>
      <c r="F8" s="43">
        <v>200</v>
      </c>
      <c r="G8" s="43">
        <v>7.0000000000000007E-2</v>
      </c>
      <c r="H8" s="43">
        <v>0.02</v>
      </c>
      <c r="I8" s="43">
        <v>10.01</v>
      </c>
      <c r="J8" s="43">
        <v>40</v>
      </c>
      <c r="K8" s="44" t="s">
        <v>45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46</v>
      </c>
      <c r="F9" s="43">
        <v>25</v>
      </c>
      <c r="G9" s="43">
        <v>1.88</v>
      </c>
      <c r="H9" s="43">
        <v>0.73</v>
      </c>
      <c r="I9" s="43">
        <v>12.85</v>
      </c>
      <c r="J9" s="43">
        <v>65.5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47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>
        <v>69.430000000000007</v>
      </c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540</v>
      </c>
      <c r="G13" s="19">
        <f t="shared" ref="G13:J13" si="0">SUM(G6:G12)</f>
        <v>16</v>
      </c>
      <c r="H13" s="19">
        <f t="shared" si="0"/>
        <v>16.439999999999998</v>
      </c>
      <c r="I13" s="19">
        <f t="shared" si="0"/>
        <v>64.98</v>
      </c>
      <c r="J13" s="19">
        <f t="shared" si="0"/>
        <v>483.4</v>
      </c>
      <c r="K13" s="25"/>
      <c r="L13" s="19">
        <f t="shared" ref="L13" si="1">SUM(L6:L12)</f>
        <v>69.430000000000007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540</v>
      </c>
      <c r="G24" s="32">
        <f t="shared" ref="G24:J24" si="4">G13+G23</f>
        <v>16</v>
      </c>
      <c r="H24" s="32">
        <f t="shared" si="4"/>
        <v>16.439999999999998</v>
      </c>
      <c r="I24" s="32">
        <f t="shared" si="4"/>
        <v>64.98</v>
      </c>
      <c r="J24" s="32">
        <f t="shared" si="4"/>
        <v>483.4</v>
      </c>
      <c r="K24" s="32"/>
      <c r="L24" s="32">
        <f t="shared" ref="L24" si="5">L13+L23</f>
        <v>69.430000000000007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100</v>
      </c>
      <c r="G25" s="40">
        <v>9.08</v>
      </c>
      <c r="H25" s="40">
        <v>14.44</v>
      </c>
      <c r="I25" s="40">
        <v>10.87</v>
      </c>
      <c r="J25" s="40">
        <v>209.88</v>
      </c>
      <c r="K25" s="41" t="s">
        <v>49</v>
      </c>
      <c r="L25" s="40"/>
    </row>
    <row r="26" spans="1:12" ht="14.4" x14ac:dyDescent="0.3">
      <c r="A26" s="14"/>
      <c r="B26" s="15"/>
      <c r="C26" s="11"/>
      <c r="D26" s="6" t="s">
        <v>29</v>
      </c>
      <c r="E26" s="42" t="s">
        <v>50</v>
      </c>
      <c r="F26" s="43">
        <v>153</v>
      </c>
      <c r="G26" s="43">
        <v>5.0999999999999996</v>
      </c>
      <c r="H26" s="43">
        <v>4.53</v>
      </c>
      <c r="I26" s="43">
        <v>31.99</v>
      </c>
      <c r="J26" s="43">
        <v>189.3</v>
      </c>
      <c r="K26" s="44" t="s">
        <v>51</v>
      </c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52</v>
      </c>
      <c r="F27" s="43">
        <v>200</v>
      </c>
      <c r="G27" s="43">
        <v>0.11</v>
      </c>
      <c r="H27" s="43">
        <v>0.02</v>
      </c>
      <c r="I27" s="43">
        <v>10.15</v>
      </c>
      <c r="J27" s="43">
        <v>41.32</v>
      </c>
      <c r="K27" s="44" t="s">
        <v>53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54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70.5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23</v>
      </c>
      <c r="E30" s="42" t="s">
        <v>55</v>
      </c>
      <c r="F30" s="43">
        <v>30</v>
      </c>
      <c r="G30" s="43">
        <v>1.98</v>
      </c>
      <c r="H30" s="43">
        <v>0.36</v>
      </c>
      <c r="I30" s="43">
        <v>11.88</v>
      </c>
      <c r="J30" s="43">
        <v>59.4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>
        <v>69.430000000000007</v>
      </c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513</v>
      </c>
      <c r="G32" s="19">
        <f t="shared" ref="G32" si="6">SUM(G25:G31)</f>
        <v>18.55</v>
      </c>
      <c r="H32" s="19">
        <f t="shared" ref="H32" si="7">SUM(H25:H31)</f>
        <v>19.589999999999996</v>
      </c>
      <c r="I32" s="19">
        <f t="shared" ref="I32" si="8">SUM(I25:I31)</f>
        <v>79.649999999999991</v>
      </c>
      <c r="J32" s="19">
        <f t="shared" ref="J32:L32" si="9">SUM(J25:J31)</f>
        <v>570.4</v>
      </c>
      <c r="K32" s="25"/>
      <c r="L32" s="19">
        <f t="shared" si="9"/>
        <v>69.430000000000007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513</v>
      </c>
      <c r="G43" s="32">
        <f t="shared" ref="G43" si="14">G32+G42</f>
        <v>18.55</v>
      </c>
      <c r="H43" s="32">
        <f t="shared" ref="H43" si="15">H32+H42</f>
        <v>19.589999999999996</v>
      </c>
      <c r="I43" s="32">
        <f t="shared" ref="I43" si="16">I32+I42</f>
        <v>79.649999999999991</v>
      </c>
      <c r="J43" s="32">
        <f t="shared" ref="J43:L43" si="17">J32+J42</f>
        <v>570.4</v>
      </c>
      <c r="K43" s="32"/>
      <c r="L43" s="32">
        <f t="shared" si="17"/>
        <v>69.430000000000007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56</v>
      </c>
      <c r="F44" s="40">
        <v>100</v>
      </c>
      <c r="G44" s="40">
        <v>7.25</v>
      </c>
      <c r="H44" s="40">
        <v>7.8</v>
      </c>
      <c r="I44" s="40">
        <v>4.0999999999999996</v>
      </c>
      <c r="J44" s="40">
        <v>141.62</v>
      </c>
      <c r="K44" s="41" t="s">
        <v>43</v>
      </c>
      <c r="L44" s="40"/>
    </row>
    <row r="45" spans="1:12" ht="14.4" x14ac:dyDescent="0.3">
      <c r="A45" s="23"/>
      <c r="B45" s="15"/>
      <c r="C45" s="11"/>
      <c r="D45" s="6" t="s">
        <v>29</v>
      </c>
      <c r="E45" s="42" t="s">
        <v>57</v>
      </c>
      <c r="F45" s="43">
        <v>153</v>
      </c>
      <c r="G45" s="43">
        <v>3.08</v>
      </c>
      <c r="H45" s="43">
        <v>6.25</v>
      </c>
      <c r="I45" s="43">
        <v>20.47</v>
      </c>
      <c r="J45" s="43">
        <v>150.44999999999999</v>
      </c>
      <c r="K45" s="44" t="s">
        <v>58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59</v>
      </c>
      <c r="F46" s="43">
        <v>200</v>
      </c>
      <c r="G46" s="43">
        <v>0.11</v>
      </c>
      <c r="H46" s="43">
        <v>0.06</v>
      </c>
      <c r="I46" s="43">
        <v>10.98</v>
      </c>
      <c r="J46" s="43">
        <v>44.7</v>
      </c>
      <c r="K46" s="44" t="s">
        <v>45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60</v>
      </c>
      <c r="F47" s="43">
        <v>25</v>
      </c>
      <c r="G47" s="43">
        <v>1.9</v>
      </c>
      <c r="H47" s="43">
        <v>0.2</v>
      </c>
      <c r="I47" s="43">
        <v>12.3</v>
      </c>
      <c r="J47" s="43">
        <v>58.75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61</v>
      </c>
      <c r="E49" s="42" t="s">
        <v>62</v>
      </c>
      <c r="F49" s="43">
        <v>50</v>
      </c>
      <c r="G49" s="43">
        <v>1.02</v>
      </c>
      <c r="H49" s="43">
        <v>1.84</v>
      </c>
      <c r="I49" s="43">
        <v>3.95</v>
      </c>
      <c r="J49" s="43">
        <v>38.5</v>
      </c>
      <c r="K49" s="44" t="s">
        <v>63</v>
      </c>
      <c r="L49" s="43"/>
    </row>
    <row r="50" spans="1:12" ht="14.4" x14ac:dyDescent="0.3">
      <c r="A50" s="23"/>
      <c r="B50" s="15"/>
      <c r="C50" s="11"/>
      <c r="D50" s="6" t="s">
        <v>23</v>
      </c>
      <c r="E50" s="42" t="s">
        <v>55</v>
      </c>
      <c r="F50" s="43">
        <v>30</v>
      </c>
      <c r="G50" s="43">
        <v>1.98</v>
      </c>
      <c r="H50" s="43">
        <v>0.36</v>
      </c>
      <c r="I50" s="43">
        <v>11.88</v>
      </c>
      <c r="J50" s="43">
        <v>59.4</v>
      </c>
      <c r="K50" s="44"/>
      <c r="L50" s="43">
        <v>69.430000000000007</v>
      </c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558</v>
      </c>
      <c r="G51" s="19">
        <f t="shared" ref="G51" si="18">SUM(G44:G50)</f>
        <v>15.34</v>
      </c>
      <c r="H51" s="19">
        <f t="shared" ref="H51" si="19">SUM(H44:H50)</f>
        <v>16.510000000000002</v>
      </c>
      <c r="I51" s="19">
        <f t="shared" ref="I51" si="20">SUM(I44:I50)</f>
        <v>63.68</v>
      </c>
      <c r="J51" s="19">
        <f t="shared" ref="J51:L51" si="21">SUM(J44:J50)</f>
        <v>493.41999999999996</v>
      </c>
      <c r="K51" s="25"/>
      <c r="L51" s="19">
        <f t="shared" si="21"/>
        <v>69.430000000000007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558</v>
      </c>
      <c r="G62" s="32">
        <f t="shared" ref="G62" si="26">G51+G61</f>
        <v>15.34</v>
      </c>
      <c r="H62" s="32">
        <f t="shared" ref="H62" si="27">H51+H61</f>
        <v>16.510000000000002</v>
      </c>
      <c r="I62" s="32">
        <f t="shared" ref="I62" si="28">I51+I61</f>
        <v>63.68</v>
      </c>
      <c r="J62" s="32">
        <f t="shared" ref="J62:L62" si="29">J51+J61</f>
        <v>493.41999999999996</v>
      </c>
      <c r="K62" s="32"/>
      <c r="L62" s="32">
        <f t="shared" si="29"/>
        <v>69.430000000000007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64</v>
      </c>
      <c r="F63" s="40">
        <v>228</v>
      </c>
      <c r="G63" s="40">
        <v>14.55</v>
      </c>
      <c r="H63" s="40">
        <v>17.059999999999999</v>
      </c>
      <c r="I63" s="40" t="s">
        <v>65</v>
      </c>
      <c r="J63" s="40">
        <v>400.39</v>
      </c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66</v>
      </c>
      <c r="F65" s="43">
        <v>200</v>
      </c>
      <c r="G65" s="43">
        <v>3.17</v>
      </c>
      <c r="H65" s="43">
        <v>2.68</v>
      </c>
      <c r="I65" s="43">
        <v>15.95</v>
      </c>
      <c r="J65" s="43">
        <v>100.6</v>
      </c>
      <c r="K65" s="44" t="s">
        <v>96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55</v>
      </c>
      <c r="F66" s="43">
        <v>30</v>
      </c>
      <c r="G66" s="43">
        <v>1.98</v>
      </c>
      <c r="H66" s="43">
        <v>0.36</v>
      </c>
      <c r="I66" s="43">
        <v>11.88</v>
      </c>
      <c r="J66" s="43">
        <v>59.4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 t="s">
        <v>67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>
        <v>69.430000000000007</v>
      </c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558</v>
      </c>
      <c r="G70" s="19">
        <f t="shared" ref="G70" si="30">SUM(G63:G69)</f>
        <v>20.099999999999998</v>
      </c>
      <c r="H70" s="19">
        <f t="shared" ref="H70" si="31">SUM(H63:H69)</f>
        <v>20.499999999999996</v>
      </c>
      <c r="I70" s="19">
        <f t="shared" ref="I70" si="32">SUM(I63:I69)</f>
        <v>37.629999999999995</v>
      </c>
      <c r="J70" s="19">
        <f t="shared" ref="J70:L70" si="33">SUM(J63:J69)</f>
        <v>607.39</v>
      </c>
      <c r="K70" s="25"/>
      <c r="L70" s="19">
        <f t="shared" si="33"/>
        <v>69.430000000000007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558</v>
      </c>
      <c r="G81" s="32">
        <f t="shared" ref="G81" si="38">G70+G80</f>
        <v>20.099999999999998</v>
      </c>
      <c r="H81" s="32">
        <f t="shared" ref="H81" si="39">H70+H80</f>
        <v>20.499999999999996</v>
      </c>
      <c r="I81" s="32">
        <f t="shared" ref="I81" si="40">I70+I80</f>
        <v>37.629999999999995</v>
      </c>
      <c r="J81" s="32">
        <f t="shared" ref="J81:L81" si="41">J70+J80</f>
        <v>607.39</v>
      </c>
      <c r="K81" s="32"/>
      <c r="L81" s="32">
        <f t="shared" si="41"/>
        <v>69.430000000000007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68</v>
      </c>
      <c r="F82" s="40">
        <v>200</v>
      </c>
      <c r="G82" s="40">
        <v>14.95</v>
      </c>
      <c r="H82" s="40">
        <v>19.64</v>
      </c>
      <c r="I82" s="40">
        <v>40.46</v>
      </c>
      <c r="J82" s="40">
        <v>349.86</v>
      </c>
      <c r="K82" s="41" t="s">
        <v>43</v>
      </c>
      <c r="L82" s="40"/>
    </row>
    <row r="83" spans="1:12" ht="14.4" x14ac:dyDescent="0.3">
      <c r="A83" s="23"/>
      <c r="B83" s="15"/>
      <c r="C83" s="11"/>
      <c r="D83" s="6" t="s">
        <v>69</v>
      </c>
      <c r="E83" s="42" t="s">
        <v>70</v>
      </c>
      <c r="F83" s="43">
        <v>60</v>
      </c>
      <c r="G83" s="43">
        <v>1.08</v>
      </c>
      <c r="H83" s="43">
        <v>0.06</v>
      </c>
      <c r="I83" s="43">
        <v>5.88</v>
      </c>
      <c r="J83" s="43">
        <v>28.8</v>
      </c>
      <c r="K83" s="44" t="s">
        <v>43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71</v>
      </c>
      <c r="F84" s="43">
        <v>200</v>
      </c>
      <c r="G84" s="43">
        <v>0.66</v>
      </c>
      <c r="H84" s="43">
        <v>0.09</v>
      </c>
      <c r="I84" s="43">
        <v>12.03</v>
      </c>
      <c r="J84" s="43">
        <v>92.9</v>
      </c>
      <c r="K84" s="44" t="s">
        <v>72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54</v>
      </c>
      <c r="F85" s="43">
        <v>20</v>
      </c>
      <c r="G85" s="43">
        <v>1.52</v>
      </c>
      <c r="H85" s="43">
        <v>0.16</v>
      </c>
      <c r="I85" s="43">
        <v>9.84</v>
      </c>
      <c r="J85" s="43">
        <v>47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23</v>
      </c>
      <c r="E87" s="42" t="s">
        <v>55</v>
      </c>
      <c r="F87" s="43">
        <v>30</v>
      </c>
      <c r="G87" s="43">
        <v>1.98</v>
      </c>
      <c r="H87" s="43">
        <v>0.36</v>
      </c>
      <c r="I87" s="43">
        <v>11.88</v>
      </c>
      <c r="J87" s="43">
        <v>59.4</v>
      </c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>
        <v>69.430000000000007</v>
      </c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20.190000000000001</v>
      </c>
      <c r="H89" s="19">
        <f t="shared" ref="H89" si="43">SUM(H82:H88)</f>
        <v>20.309999999999999</v>
      </c>
      <c r="I89" s="19">
        <f t="shared" ref="I89" si="44">SUM(I82:I88)</f>
        <v>80.09</v>
      </c>
      <c r="J89" s="19">
        <f t="shared" ref="J89:L89" si="45">SUM(J82:J88)</f>
        <v>577.96</v>
      </c>
      <c r="K89" s="25"/>
      <c r="L89" s="19">
        <f t="shared" si="45"/>
        <v>69.430000000000007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510</v>
      </c>
      <c r="G100" s="32">
        <f t="shared" ref="G100" si="50">G89+G99</f>
        <v>20.190000000000001</v>
      </c>
      <c r="H100" s="32">
        <f t="shared" ref="H100" si="51">H89+H99</f>
        <v>20.309999999999999</v>
      </c>
      <c r="I100" s="32">
        <f t="shared" ref="I100" si="52">I89+I99</f>
        <v>80.09</v>
      </c>
      <c r="J100" s="32">
        <f t="shared" ref="J100:L100" si="53">J89+J99</f>
        <v>577.96</v>
      </c>
      <c r="K100" s="32"/>
      <c r="L100" s="32">
        <f t="shared" si="53"/>
        <v>69.430000000000007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73</v>
      </c>
      <c r="F101" s="40">
        <v>228</v>
      </c>
      <c r="G101" s="40">
        <v>11.97</v>
      </c>
      <c r="H101" s="40">
        <v>17.05</v>
      </c>
      <c r="I101" s="40">
        <v>41.36</v>
      </c>
      <c r="J101" s="40">
        <v>324.8</v>
      </c>
      <c r="K101" s="41" t="s">
        <v>43</v>
      </c>
      <c r="L101" s="40"/>
    </row>
    <row r="102" spans="1:12" ht="14.4" x14ac:dyDescent="0.3">
      <c r="A102" s="23"/>
      <c r="B102" s="15"/>
      <c r="C102" s="11"/>
      <c r="D102" s="6" t="s">
        <v>23</v>
      </c>
      <c r="E102" s="42" t="s">
        <v>55</v>
      </c>
      <c r="F102" s="43">
        <v>40</v>
      </c>
      <c r="G102" s="43">
        <v>3.04</v>
      </c>
      <c r="H102" s="43">
        <v>0.32</v>
      </c>
      <c r="I102" s="43">
        <v>19.68</v>
      </c>
      <c r="J102" s="43">
        <v>94</v>
      </c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74</v>
      </c>
      <c r="F103" s="43">
        <v>200</v>
      </c>
      <c r="G103" s="43">
        <v>0.66</v>
      </c>
      <c r="H103" s="43">
        <v>0.09</v>
      </c>
      <c r="I103" s="43">
        <v>12.03</v>
      </c>
      <c r="J103" s="43">
        <v>92.9</v>
      </c>
      <c r="K103" s="44" t="s">
        <v>72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54</v>
      </c>
      <c r="F104" s="43">
        <v>25</v>
      </c>
      <c r="G104" s="43">
        <v>1.9</v>
      </c>
      <c r="H104" s="43">
        <v>0.2</v>
      </c>
      <c r="I104" s="43">
        <v>12.3</v>
      </c>
      <c r="J104" s="43">
        <v>58.75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26</v>
      </c>
      <c r="E106" s="42" t="s">
        <v>75</v>
      </c>
      <c r="F106" s="43">
        <v>10</v>
      </c>
      <c r="G106" s="43">
        <v>2.63</v>
      </c>
      <c r="H106" s="43">
        <v>2.66</v>
      </c>
      <c r="I106" s="43">
        <v>0</v>
      </c>
      <c r="J106" s="43">
        <v>34.33</v>
      </c>
      <c r="K106" s="44" t="s">
        <v>76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>
        <v>69.430000000000007</v>
      </c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503</v>
      </c>
      <c r="G108" s="19">
        <f t="shared" ref="G108:J108" si="54">SUM(G101:G107)</f>
        <v>20.2</v>
      </c>
      <c r="H108" s="19">
        <f t="shared" si="54"/>
        <v>20.32</v>
      </c>
      <c r="I108" s="19">
        <f t="shared" si="54"/>
        <v>85.36999999999999</v>
      </c>
      <c r="J108" s="19">
        <f t="shared" si="54"/>
        <v>604.78000000000009</v>
      </c>
      <c r="K108" s="25"/>
      <c r="L108" s="19">
        <f t="shared" ref="L108" si="55">SUM(L101:L107)</f>
        <v>69.430000000000007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7" t="s">
        <v>4</v>
      </c>
      <c r="D119" s="58"/>
      <c r="E119" s="31"/>
      <c r="F119" s="32">
        <f>F108+F118</f>
        <v>503</v>
      </c>
      <c r="G119" s="32">
        <f t="shared" ref="G119" si="58">G108+G118</f>
        <v>20.2</v>
      </c>
      <c r="H119" s="32">
        <f t="shared" ref="H119" si="59">H108+H118</f>
        <v>20.32</v>
      </c>
      <c r="I119" s="32">
        <f t="shared" ref="I119" si="60">I108+I118</f>
        <v>85.36999999999999</v>
      </c>
      <c r="J119" s="32">
        <f t="shared" ref="J119:L119" si="61">J108+J118</f>
        <v>604.78000000000009</v>
      </c>
      <c r="K119" s="32"/>
      <c r="L119" s="32">
        <f t="shared" si="61"/>
        <v>69.430000000000007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77</v>
      </c>
      <c r="F120" s="40">
        <v>95</v>
      </c>
      <c r="G120" s="40">
        <v>8.4600000000000009</v>
      </c>
      <c r="H120" s="40">
        <v>6.82</v>
      </c>
      <c r="I120" s="40">
        <v>12.18</v>
      </c>
      <c r="J120" s="40">
        <v>148.32</v>
      </c>
      <c r="K120" s="41" t="s">
        <v>79</v>
      </c>
      <c r="L120" s="40"/>
    </row>
    <row r="121" spans="1:12" ht="14.4" x14ac:dyDescent="0.3">
      <c r="A121" s="14"/>
      <c r="B121" s="15"/>
      <c r="C121" s="11"/>
      <c r="D121" s="6" t="s">
        <v>29</v>
      </c>
      <c r="E121" s="42" t="s">
        <v>78</v>
      </c>
      <c r="F121" s="43">
        <v>150</v>
      </c>
      <c r="G121" s="43">
        <v>3.2</v>
      </c>
      <c r="H121" s="43">
        <v>4.17</v>
      </c>
      <c r="I121" s="43">
        <v>18.78</v>
      </c>
      <c r="J121" s="43">
        <v>132</v>
      </c>
      <c r="K121" s="44" t="s">
        <v>58</v>
      </c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80</v>
      </c>
      <c r="F122" s="43">
        <v>200</v>
      </c>
      <c r="G122" s="43">
        <v>7.0000000000000007E-2</v>
      </c>
      <c r="H122" s="43">
        <v>0.02</v>
      </c>
      <c r="I122" s="43">
        <v>10.01</v>
      </c>
      <c r="J122" s="43">
        <v>40</v>
      </c>
      <c r="K122" s="44" t="s">
        <v>45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54</v>
      </c>
      <c r="F123" s="43">
        <v>20</v>
      </c>
      <c r="G123" s="43">
        <v>1.52</v>
      </c>
      <c r="H123" s="43">
        <v>0.16</v>
      </c>
      <c r="I123" s="43">
        <v>9.84</v>
      </c>
      <c r="J123" s="43">
        <v>47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23</v>
      </c>
      <c r="E125" s="42" t="s">
        <v>55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4.4" x14ac:dyDescent="0.3">
      <c r="A126" s="14"/>
      <c r="B126" s="15"/>
      <c r="C126" s="11"/>
      <c r="D126" s="6" t="s">
        <v>81</v>
      </c>
      <c r="E126" s="42" t="s">
        <v>82</v>
      </c>
      <c r="F126" s="43">
        <v>60</v>
      </c>
      <c r="G126" s="43">
        <v>0.84</v>
      </c>
      <c r="H126" s="43">
        <v>3.61</v>
      </c>
      <c r="I126" s="43">
        <v>4.96</v>
      </c>
      <c r="J126" s="43">
        <v>55.68</v>
      </c>
      <c r="K126" s="44" t="s">
        <v>83</v>
      </c>
      <c r="L126" s="43">
        <v>69.430000000000007</v>
      </c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555</v>
      </c>
      <c r="G127" s="19">
        <f t="shared" ref="G127:J127" si="62">SUM(G120:G126)</f>
        <v>16.07</v>
      </c>
      <c r="H127" s="19">
        <f t="shared" si="62"/>
        <v>15.139999999999999</v>
      </c>
      <c r="I127" s="19">
        <f t="shared" si="62"/>
        <v>67.650000000000006</v>
      </c>
      <c r="J127" s="19">
        <f t="shared" si="62"/>
        <v>482.4</v>
      </c>
      <c r="K127" s="25"/>
      <c r="L127" s="19">
        <f t="shared" ref="L127" si="63">SUM(L120:L126)</f>
        <v>69.430000000000007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7" t="s">
        <v>4</v>
      </c>
      <c r="D138" s="58"/>
      <c r="E138" s="31"/>
      <c r="F138" s="32">
        <f>F127+F137</f>
        <v>555</v>
      </c>
      <c r="G138" s="32">
        <f t="shared" ref="G138" si="66">G127+G137</f>
        <v>16.07</v>
      </c>
      <c r="H138" s="32">
        <f t="shared" ref="H138" si="67">H127+H137</f>
        <v>15.139999999999999</v>
      </c>
      <c r="I138" s="32">
        <f t="shared" ref="I138" si="68">I127+I137</f>
        <v>67.650000000000006</v>
      </c>
      <c r="J138" s="32">
        <f t="shared" ref="J138:L138" si="69">J127+J137</f>
        <v>482.4</v>
      </c>
      <c r="K138" s="32"/>
      <c r="L138" s="32">
        <f t="shared" si="69"/>
        <v>69.430000000000007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84</v>
      </c>
      <c r="F139" s="40">
        <v>200</v>
      </c>
      <c r="G139" s="40">
        <v>16.34</v>
      </c>
      <c r="H139" s="40">
        <v>18.47</v>
      </c>
      <c r="I139" s="40">
        <v>39.549999999999997</v>
      </c>
      <c r="J139" s="40">
        <v>378.25</v>
      </c>
      <c r="K139" s="41" t="s">
        <v>86</v>
      </c>
      <c r="L139" s="40"/>
    </row>
    <row r="140" spans="1:12" ht="14.4" x14ac:dyDescent="0.3">
      <c r="A140" s="23"/>
      <c r="B140" s="15"/>
      <c r="C140" s="11"/>
      <c r="D140" s="6" t="s">
        <v>23</v>
      </c>
      <c r="E140" s="42" t="s">
        <v>54</v>
      </c>
      <c r="F140" s="43">
        <v>25</v>
      </c>
      <c r="G140" s="43">
        <v>1.9</v>
      </c>
      <c r="H140" s="43">
        <v>0.2</v>
      </c>
      <c r="I140" s="43">
        <v>12.3</v>
      </c>
      <c r="J140" s="43">
        <v>58.75</v>
      </c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85</v>
      </c>
      <c r="F141" s="43">
        <v>200</v>
      </c>
      <c r="G141" s="43">
        <v>0.11</v>
      </c>
      <c r="H141" s="43">
        <v>0.02</v>
      </c>
      <c r="I141" s="43">
        <v>10.15</v>
      </c>
      <c r="J141" s="43">
        <v>41.32</v>
      </c>
      <c r="K141" s="44" t="s">
        <v>53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55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 t="s">
        <v>67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>
        <v>69.430000000000007</v>
      </c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545</v>
      </c>
      <c r="G146" s="19">
        <f t="shared" ref="G146:J146" si="70">SUM(G139:G145)</f>
        <v>20.069999999999997</v>
      </c>
      <c r="H146" s="19">
        <f t="shared" si="70"/>
        <v>19.329999999999995</v>
      </c>
      <c r="I146" s="19">
        <f t="shared" si="70"/>
        <v>79.719999999999985</v>
      </c>
      <c r="J146" s="19">
        <f t="shared" si="70"/>
        <v>564.91999999999996</v>
      </c>
      <c r="K146" s="25"/>
      <c r="L146" s="19">
        <f t="shared" ref="L146" si="71">SUM(L139:L145)</f>
        <v>69.430000000000007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7" t="s">
        <v>4</v>
      </c>
      <c r="D157" s="58"/>
      <c r="E157" s="31"/>
      <c r="F157" s="32">
        <f>F146+F156</f>
        <v>545</v>
      </c>
      <c r="G157" s="32">
        <f t="shared" ref="G157" si="74">G146+G156</f>
        <v>20.069999999999997</v>
      </c>
      <c r="H157" s="32">
        <f t="shared" ref="H157" si="75">H146+H156</f>
        <v>19.329999999999995</v>
      </c>
      <c r="I157" s="32">
        <f t="shared" ref="I157" si="76">I146+I156</f>
        <v>79.719999999999985</v>
      </c>
      <c r="J157" s="32">
        <f t="shared" ref="J157:L157" si="77">J146+J156</f>
        <v>564.91999999999996</v>
      </c>
      <c r="K157" s="32"/>
      <c r="L157" s="32">
        <f t="shared" si="77"/>
        <v>69.430000000000007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87</v>
      </c>
      <c r="F158" s="40">
        <v>100</v>
      </c>
      <c r="G158" s="40">
        <v>7.04</v>
      </c>
      <c r="H158" s="40">
        <v>7.47</v>
      </c>
      <c r="I158" s="40">
        <v>15.96</v>
      </c>
      <c r="J158" s="40">
        <v>161.75</v>
      </c>
      <c r="K158" s="41" t="s">
        <v>88</v>
      </c>
      <c r="L158" s="40"/>
    </row>
    <row r="159" spans="1:12" ht="14.4" x14ac:dyDescent="0.3">
      <c r="A159" s="23"/>
      <c r="B159" s="15"/>
      <c r="C159" s="11"/>
      <c r="D159" s="6" t="s">
        <v>29</v>
      </c>
      <c r="E159" s="42" t="s">
        <v>50</v>
      </c>
      <c r="F159" s="43">
        <v>183</v>
      </c>
      <c r="G159" s="43">
        <v>6.56</v>
      </c>
      <c r="H159" s="43">
        <v>7.6</v>
      </c>
      <c r="I159" s="43">
        <v>39.78</v>
      </c>
      <c r="J159" s="43">
        <v>221.94</v>
      </c>
      <c r="K159" s="44" t="s">
        <v>51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89</v>
      </c>
      <c r="F160" s="43">
        <v>200</v>
      </c>
      <c r="G160" s="43">
        <v>0.66</v>
      </c>
      <c r="H160" s="43">
        <v>0.09</v>
      </c>
      <c r="I160" s="43">
        <v>12.03</v>
      </c>
      <c r="J160" s="43">
        <v>92.9</v>
      </c>
      <c r="K160" s="44" t="s">
        <v>72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46</v>
      </c>
      <c r="F161" s="43">
        <v>25</v>
      </c>
      <c r="G161" s="43">
        <v>1.88</v>
      </c>
      <c r="H161" s="43">
        <v>0.73</v>
      </c>
      <c r="I161" s="43">
        <v>12.85</v>
      </c>
      <c r="J161" s="43">
        <v>65.5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26</v>
      </c>
      <c r="E163" s="42" t="s">
        <v>75</v>
      </c>
      <c r="F163" s="43">
        <v>15</v>
      </c>
      <c r="G163" s="43">
        <v>3.95</v>
      </c>
      <c r="H163" s="43">
        <v>3.99</v>
      </c>
      <c r="I163" s="43">
        <v>0</v>
      </c>
      <c r="J163" s="43">
        <v>51.5</v>
      </c>
      <c r="K163" s="44" t="s">
        <v>76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>
        <v>69.430000000000007</v>
      </c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523</v>
      </c>
      <c r="G165" s="19">
        <f t="shared" ref="G165:J165" si="78">SUM(G158:G164)</f>
        <v>20.09</v>
      </c>
      <c r="H165" s="19">
        <f t="shared" si="78"/>
        <v>19.880000000000003</v>
      </c>
      <c r="I165" s="19">
        <f t="shared" si="78"/>
        <v>80.61999999999999</v>
      </c>
      <c r="J165" s="19">
        <f t="shared" si="78"/>
        <v>593.59</v>
      </c>
      <c r="K165" s="25"/>
      <c r="L165" s="19">
        <f t="shared" ref="L165" si="79">SUM(L158:L164)</f>
        <v>69.430000000000007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7" t="s">
        <v>4</v>
      </c>
      <c r="D176" s="58"/>
      <c r="E176" s="31"/>
      <c r="F176" s="32">
        <f>F165+F175</f>
        <v>523</v>
      </c>
      <c r="G176" s="32">
        <f t="shared" ref="G176" si="82">G165+G175</f>
        <v>20.09</v>
      </c>
      <c r="H176" s="32">
        <f t="shared" ref="H176" si="83">H165+H175</f>
        <v>19.880000000000003</v>
      </c>
      <c r="I176" s="32">
        <f t="shared" ref="I176" si="84">I165+I175</f>
        <v>80.61999999999999</v>
      </c>
      <c r="J176" s="32">
        <f t="shared" ref="J176:L176" si="85">J165+J175</f>
        <v>593.59</v>
      </c>
      <c r="K176" s="32"/>
      <c r="L176" s="32">
        <f t="shared" si="85"/>
        <v>69.430000000000007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90</v>
      </c>
      <c r="F177" s="40">
        <v>100</v>
      </c>
      <c r="G177" s="40">
        <v>10.28</v>
      </c>
      <c r="H177" s="40">
        <v>17.32</v>
      </c>
      <c r="I177" s="40">
        <v>0.06</v>
      </c>
      <c r="J177" s="40">
        <v>208</v>
      </c>
      <c r="K177" s="41" t="s">
        <v>91</v>
      </c>
      <c r="L177" s="40"/>
    </row>
    <row r="178" spans="1:12" ht="14.4" x14ac:dyDescent="0.3">
      <c r="A178" s="23"/>
      <c r="B178" s="15"/>
      <c r="C178" s="11"/>
      <c r="D178" s="6" t="s">
        <v>29</v>
      </c>
      <c r="E178" s="42" t="s">
        <v>92</v>
      </c>
      <c r="F178" s="43">
        <v>180</v>
      </c>
      <c r="G178" s="43">
        <v>6.21</v>
      </c>
      <c r="H178" s="43">
        <v>1.69</v>
      </c>
      <c r="I178" s="43">
        <v>41.9</v>
      </c>
      <c r="J178" s="43">
        <v>216.6</v>
      </c>
      <c r="K178" s="44" t="s">
        <v>93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94</v>
      </c>
      <c r="F179" s="43">
        <v>200</v>
      </c>
      <c r="G179" s="43">
        <v>0.16</v>
      </c>
      <c r="H179" s="43">
        <v>0.16</v>
      </c>
      <c r="I179" s="43">
        <v>17.899999999999999</v>
      </c>
      <c r="J179" s="43">
        <v>74.599999999999994</v>
      </c>
      <c r="K179" s="44" t="s">
        <v>95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54</v>
      </c>
      <c r="F180" s="43">
        <v>20</v>
      </c>
      <c r="G180" s="43">
        <v>1.52</v>
      </c>
      <c r="H180" s="43">
        <v>0.16</v>
      </c>
      <c r="I180" s="43">
        <v>9.84</v>
      </c>
      <c r="J180" s="43">
        <v>47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23</v>
      </c>
      <c r="E182" s="42" t="s">
        <v>55</v>
      </c>
      <c r="F182" s="43">
        <v>30</v>
      </c>
      <c r="G182" s="43">
        <v>1.98</v>
      </c>
      <c r="H182" s="43">
        <v>0.36</v>
      </c>
      <c r="I182" s="43">
        <v>11.88</v>
      </c>
      <c r="J182" s="43">
        <v>59.4</v>
      </c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>
        <v>69.430000000000007</v>
      </c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530</v>
      </c>
      <c r="G184" s="19">
        <f t="shared" ref="G184:J184" si="86">SUM(G177:G183)</f>
        <v>20.149999999999999</v>
      </c>
      <c r="H184" s="19">
        <f t="shared" si="86"/>
        <v>19.690000000000001</v>
      </c>
      <c r="I184" s="19">
        <f t="shared" si="86"/>
        <v>81.58</v>
      </c>
      <c r="J184" s="19">
        <f t="shared" si="86"/>
        <v>605.6</v>
      </c>
      <c r="K184" s="25"/>
      <c r="L184" s="19">
        <f t="shared" ref="L184" si="87">SUM(L177:L183)</f>
        <v>69.430000000000007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7" t="s">
        <v>4</v>
      </c>
      <c r="D195" s="58"/>
      <c r="E195" s="31"/>
      <c r="F195" s="32">
        <f>F184+F194</f>
        <v>530</v>
      </c>
      <c r="G195" s="32">
        <f t="shared" ref="G195" si="90">G184+G194</f>
        <v>20.149999999999999</v>
      </c>
      <c r="H195" s="32">
        <f t="shared" ref="H195" si="91">H184+H194</f>
        <v>19.690000000000001</v>
      </c>
      <c r="I195" s="32">
        <f t="shared" ref="I195" si="92">I184+I194</f>
        <v>81.58</v>
      </c>
      <c r="J195" s="32">
        <f t="shared" ref="J195:L195" si="93">J184+J194</f>
        <v>605.6</v>
      </c>
      <c r="K195" s="32"/>
      <c r="L195" s="32">
        <f t="shared" si="93"/>
        <v>69.430000000000007</v>
      </c>
    </row>
    <row r="196" spans="1:12" x14ac:dyDescent="0.25">
      <c r="A196" s="27"/>
      <c r="B196" s="28"/>
      <c r="C196" s="59" t="s">
        <v>5</v>
      </c>
      <c r="D196" s="59"/>
      <c r="E196" s="59"/>
      <c r="F196" s="34">
        <f>(F24+F43+F62+F81+F100+F119+F138+F157+F176+F195)/(IF(F24=0,0,1)+IF(F43=0,0,1)+IF(F62=0,0,1)+IF(F81=0,0,1)+IF(F100=0,0,1)+IF(F119=0,0,1)+IF(F138=0,0,1)+IF(F157=0,0,1)+IF(F176=0,0,1)+IF(F195=0,0,1))</f>
        <v>533.5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18.675999999999998</v>
      </c>
      <c r="H196" s="34">
        <f t="shared" si="94"/>
        <v>18.770999999999994</v>
      </c>
      <c r="I196" s="34">
        <f t="shared" si="94"/>
        <v>72.097000000000008</v>
      </c>
      <c r="J196" s="34">
        <f t="shared" si="94"/>
        <v>558.38600000000008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69.430000000000021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2022-05-16T14:23:56Z</dcterms:created>
  <dcterms:modified xsi:type="dcterms:W3CDTF">2025-02-28T08:02:54Z</dcterms:modified>
</cp:coreProperties>
</file>