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5576" windowHeight="12504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100" i="1" l="1"/>
  <c r="H100" i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<sst xmlns="http://schemas.openxmlformats.org/spreadsheetml/2006/main" count="273" uniqueCount="96">
  <si>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</si>
  <si>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</si>
  <si>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</si>
  <si>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</si>
  <si>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</si>
  <si>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</si>
  <si>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</si>
  <si>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</si>
  <si>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</si>
  <si>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</si>
  <si>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</si>
  <si>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</si>
  <si>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</si>
  <si>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</si>
  <si>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</si>
  <si>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</si>
  <si>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</si>
  <si>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</si>
  <si>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</si>
  <si>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</si>
  <si>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</si>
  <si>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</si>
  <si>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</si>
  <si>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</si>
  <si>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</si>
  <si>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</si>
  <si>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</si>
  <si>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</si>
  <si>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</si>
  <si>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</si>
  <si>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</si>
  <si>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</si>
  <si>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</si>
  <si>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</si>
  <si>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</si>
  <si>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</si>
  <si>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</si>
  <si>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</si>
  <si>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</si>
  <si>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</si>
  <si>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Среднее значение за период:</t>
  </si>
  <si>
    <t>ТТК от 2021г</t>
  </si>
  <si>
    <t>Печенье сдобное Американер с кунжутом</t>
  </si>
  <si>
    <t>фрукты</t>
  </si>
  <si>
    <t xml:space="preserve">хлеб </t>
  </si>
  <si>
    <t>хлеб</t>
  </si>
  <si>
    <t>Батончик (в ассортименте)</t>
  </si>
  <si>
    <t>Пюре картофельное</t>
  </si>
  <si>
    <t>Плов с куриными грудками</t>
  </si>
  <si>
    <t>Каша гречневая рассыпчатая</t>
  </si>
  <si>
    <t>№302/2015г,Дели</t>
  </si>
  <si>
    <t xml:space="preserve">№338 Дели 2015г </t>
  </si>
  <si>
    <t>Фруктовое пюре</t>
  </si>
  <si>
    <t>ТТК  от 2021г</t>
  </si>
  <si>
    <t>Гуляш из филе грудок индейки</t>
  </si>
  <si>
    <t>Салат из свеклы отварной (с маслом)</t>
  </si>
  <si>
    <t>ТТК 2021г июль</t>
  </si>
  <si>
    <t>№309/2015г,Дели</t>
  </si>
  <si>
    <t>Печенье сдобное шоколадное</t>
  </si>
  <si>
    <t>Наггетсы куриные с кукурузой консервированной</t>
  </si>
  <si>
    <t>Хлеб пшеничный</t>
  </si>
  <si>
    <t>ТТК от 17.01.2022 г</t>
  </si>
  <si>
    <t>Творог детский в упаковке обнимама</t>
  </si>
  <si>
    <t>Картофель тушеный с фаршем</t>
  </si>
  <si>
    <t>ТТК № 3690 06.02.2026 г</t>
  </si>
  <si>
    <t>№52/2015г,Дели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</si>
  <si>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</si>
  <si>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</si>
  <si>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</si>
  <si>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</si>
  <si>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</si>
  <si>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</si>
  <si>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</si>
  <si>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</si>
  <si>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</si>
  <si>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</si>
  <si>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</si>
  <si>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</si>
  <si>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</si>
  <si>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ТТК (АКТ от 10.07.2019г Комбинат)</t>
  </si>
  <si>
    <t>ТТК июль 2021 г</t>
  </si>
  <si>
    <t>Пирог "Зебра"</t>
  </si>
  <si>
    <t>ТТК от 19.06.2025 г</t>
  </si>
  <si>
    <t>ТТК 2021г</t>
  </si>
  <si>
    <t xml:space="preserve">Плоды и ягоды свежие </t>
  </si>
  <si>
    <t>ТТК(Акт19.09.2018г)</t>
  </si>
  <si>
    <t>Котлеты аппетитные мясо-куриные</t>
  </si>
  <si>
    <t>ТТК от 01.11.2022 г</t>
  </si>
  <si>
    <t>№312/2015г Дели</t>
  </si>
  <si>
    <t>Грудка куриная (филе) по-французски</t>
  </si>
  <si>
    <t>Батончик EGO</t>
  </si>
  <si>
    <t>ТТК</t>
  </si>
  <si>
    <t>УОП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</si>
  <si>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</si>
  <si>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Директор школы</t>
  </si>
  <si>
    <t>Г.А.Назипова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</si>
</sst>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16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5" fillId="4" borderId="32" xfId="0" applyFont="1" applyFill="1" applyBorder="1" applyAlignment="1" applyProtection="1">
      <alignment horizontal="center" vertical="top" wrapText="1"/>
      <protection locked="0"/>
    </xf>
    <xf numFmtId="0" fontId="15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3" fillId="0" borderId="15" xfId="0" applyFont="1" applyBorder="1"/>
    <xf numFmtId="0" fontId="17" fillId="4" borderId="32" xfId="0" applyFont="1" applyFill="1" applyBorder="1" applyAlignment="1" applyProtection="1">
      <alignment vertical="top" wrapText="1"/>
      <protection locked="0"/>
    </xf>
    <xf numFmtId="0" fontId="3" fillId="0" borderId="19" xfId="0" applyFont="1" applyBorder="1"/>
    <xf numFmtId="0" fontId="3" fillId="0" borderId="21" xfId="0" applyFont="1" applyBorder="1"/>
    <xf numFmtId="0" fontId="12" fillId="0" borderId="0" xfId="0" applyFont="1" applyAlignment="1"/>
    <xf numFmtId="0" fontId="13" fillId="4" borderId="32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>
      <alignment horizontal="left" vertical="center" wrapText="1"/>
    </xf>
    <xf numFmtId="0" fontId="13" fillId="4" borderId="35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 applyProtection="1">
      <alignment vertical="center" wrapText="1"/>
      <protection locked="0"/>
    </xf>
    <xf numFmtId="0" fontId="13" fillId="4" borderId="35" xfId="0" applyFont="1" applyFill="1" applyBorder="1" applyAlignment="1" applyProtection="1">
      <alignment vertical="center" wrapText="1"/>
      <protection locked="0"/>
    </xf>
    <xf numFmtId="0" fontId="15" fillId="6" borderId="31" xfId="0" applyFont="1" applyFill="1" applyBorder="1" applyAlignment="1" applyProtection="1">
      <alignment horizontal="center" vertical="top" wrapText="1"/>
      <protection locked="0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5" fillId="4" borderId="32" xfId="0" applyFont="1" applyFill="1" applyBorder="1" applyAlignment="1" applyProtection="1">
      <alignment vertical="top" wrapText="1"/>
      <protection locked="0"/>
    </xf>
    <xf numFmtId="0" fontId="13" fillId="4" borderId="31" xfId="0" applyFont="1" applyFill="1" applyBorder="1" applyAlignment="1" applyProtection="1">
      <alignment horizontal="center" vertical="center" wrapText="1"/>
      <protection locked="0"/>
    </xf>
    <xf numFmtId="0" fontId="13" fillId="4" borderId="37" xfId="0" applyFont="1" applyFill="1" applyBorder="1" applyAlignment="1" applyProtection="1">
      <alignment horizontal="center" vertical="top" wrapText="1"/>
      <protection locked="0"/>
    </xf>
    <xf numFmtId="0" fontId="18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18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117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105" t="s">
        <v>93</v>
      </c>
      <c r="D1" s="106"/>
      <c r="E1" s="107"/>
      <c r="F1" s="3" t="s">
        <v>1</v>
      </c>
      <c r="G1" s="2" t="s">
        <v>2</v>
      </c>
      <c r="H1" s="108" t="s">
        <v>94</v>
      </c>
      <c r="I1" s="106"/>
      <c r="J1" s="106"/>
      <c r="K1" s="107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108" t="s">
        <v>95</v>
      </c>
      <c r="I2" s="106"/>
      <c r="J2" s="106"/>
      <c r="K2" s="107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1">
        <v>28</v>
      </c>
      <c r="I3" s="41">
        <v>2</v>
      </c>
      <c r="J3" s="8">
        <v>2026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3">
      <c r="A6" s="14">
        <v>1</v>
      </c>
      <c r="B6" s="15">
        <v>1</v>
      </c>
      <c r="C6" s="84" t="s">
        <v>23</v>
      </c>
      <c r="D6" s="45" t="s">
        <v>24</v>
      </c>
      <c r="E6" s="90" t="s">
        <v>59</v>
      </c>
      <c r="F6" s="76">
        <v>94</v>
      </c>
      <c r="G6" s="77">
        <v>9.0730000000000004</v>
      </c>
      <c r="H6" s="77">
        <v>10.553000000000001</v>
      </c>
      <c r="I6" s="77">
        <v>11.323</v>
      </c>
      <c r="J6" s="78">
        <v>177</v>
      </c>
      <c r="K6" s="75" t="s">
        <v>61</v>
      </c>
      <c r="L6" s="16"/>
    </row>
    <row r="7" spans="1:12" ht="12.75" customHeight="1" x14ac:dyDescent="0.3">
      <c r="A7" s="17"/>
      <c r="B7" s="18"/>
      <c r="C7" s="85"/>
      <c r="D7" s="40" t="s">
        <v>24</v>
      </c>
      <c r="E7" s="90" t="s">
        <v>38</v>
      </c>
      <c r="F7" s="60">
        <v>150</v>
      </c>
      <c r="G7" s="61">
        <v>5.6020000000000003</v>
      </c>
      <c r="H7" s="61">
        <v>5.0679999999999996</v>
      </c>
      <c r="I7" s="61">
        <v>35.905999999999999</v>
      </c>
      <c r="J7" s="60">
        <v>212</v>
      </c>
      <c r="K7" s="56" t="s">
        <v>57</v>
      </c>
      <c r="L7" s="20"/>
    </row>
    <row r="8" spans="1:12" ht="12.75" customHeight="1" x14ac:dyDescent="0.3">
      <c r="A8" s="17"/>
      <c r="B8" s="18"/>
      <c r="C8" s="85"/>
      <c r="D8" s="42" t="s">
        <v>25</v>
      </c>
      <c r="E8" s="90" t="s">
        <v>26</v>
      </c>
      <c r="F8" s="60">
        <v>208</v>
      </c>
      <c r="G8" s="61">
        <v>7.0000000000000001E-3</v>
      </c>
      <c r="H8" s="61">
        <v>2E-3</v>
      </c>
      <c r="I8" s="61">
        <v>7.9859999999999998</v>
      </c>
      <c r="J8" s="60">
        <v>32</v>
      </c>
      <c r="K8" s="56" t="s">
        <v>41</v>
      </c>
      <c r="L8" s="20"/>
    </row>
    <row r="9" spans="1:12" ht="12.75" customHeight="1" x14ac:dyDescent="0.3">
      <c r="A9" s="17"/>
      <c r="B9" s="18"/>
      <c r="C9" s="85"/>
      <c r="D9" s="42" t="s">
        <v>44</v>
      </c>
      <c r="E9" s="91" t="s">
        <v>60</v>
      </c>
      <c r="F9" s="60">
        <v>20</v>
      </c>
      <c r="G9" s="61">
        <v>1.52</v>
      </c>
      <c r="H9" s="61">
        <v>0.16</v>
      </c>
      <c r="I9" s="61">
        <v>9.84</v>
      </c>
      <c r="J9" s="60">
        <v>47</v>
      </c>
      <c r="K9" s="56"/>
      <c r="L9" s="20"/>
    </row>
    <row r="10" spans="1:12" ht="12.75" customHeight="1" x14ac:dyDescent="0.3">
      <c r="A10" s="17"/>
      <c r="B10" s="18"/>
      <c r="C10" s="85"/>
      <c r="D10" s="48"/>
      <c r="E10" s="86"/>
      <c r="F10" s="60"/>
      <c r="G10" s="61"/>
      <c r="H10" s="61"/>
      <c r="I10" s="61"/>
      <c r="J10" s="60"/>
      <c r="K10" s="56"/>
      <c r="L10" s="20"/>
    </row>
    <row r="11" spans="1:12" ht="12.75" customHeight="1" x14ac:dyDescent="0.3">
      <c r="A11" s="17"/>
      <c r="B11" s="18"/>
      <c r="C11" s="85"/>
      <c r="D11" s="51"/>
      <c r="E11" s="90" t="s">
        <v>62</v>
      </c>
      <c r="F11" s="60">
        <v>50</v>
      </c>
      <c r="G11" s="61">
        <v>4</v>
      </c>
      <c r="H11" s="61">
        <v>5</v>
      </c>
      <c r="I11" s="61">
        <v>1.95</v>
      </c>
      <c r="J11" s="60">
        <v>69</v>
      </c>
      <c r="K11" s="46"/>
      <c r="L11" s="20"/>
    </row>
    <row r="12" spans="1:12" ht="12.75" customHeight="1" x14ac:dyDescent="0.3">
      <c r="A12" s="17"/>
      <c r="B12" s="18"/>
      <c r="C12" s="85"/>
      <c r="D12" s="40"/>
      <c r="E12" s="49"/>
      <c r="F12" s="50"/>
      <c r="G12" s="50"/>
      <c r="H12" s="50"/>
      <c r="I12" s="50"/>
      <c r="J12" s="50"/>
      <c r="K12" s="47"/>
      <c r="L12" s="20"/>
    </row>
    <row r="13" spans="1:12" ht="12.75" customHeight="1" x14ac:dyDescent="0.3">
      <c r="A13" s="22"/>
      <c r="B13" s="23"/>
      <c r="C13" s="87"/>
      <c r="D13" s="24" t="s">
        <v>29</v>
      </c>
      <c r="E13" s="25"/>
      <c r="F13" s="26">
        <f t="shared" ref="F13:J13" si="0">SUM(F6:F12)</f>
        <v>522</v>
      </c>
      <c r="G13" s="26">
        <f t="shared" si="0"/>
        <v>20.202000000000002</v>
      </c>
      <c r="H13" s="26">
        <f t="shared" si="0"/>
        <v>20.783000000000001</v>
      </c>
      <c r="I13" s="26">
        <f t="shared" si="0"/>
        <v>67.004999999999995</v>
      </c>
      <c r="J13" s="26">
        <f t="shared" si="0"/>
        <v>537</v>
      </c>
      <c r="K13" s="27"/>
      <c r="L13" s="57">
        <v>92.76</v>
      </c>
    </row>
    <row r="14" spans="1:12" ht="12.75" customHeight="1" x14ac:dyDescent="0.3">
      <c r="A14" s="28">
        <f t="shared" ref="A14:B14" si="1">A6</f>
        <v>1</v>
      </c>
      <c r="B14" s="29">
        <f t="shared" si="1"/>
        <v>1</v>
      </c>
      <c r="C14" s="88" t="s">
        <v>30</v>
      </c>
      <c r="D14" s="42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3">
      <c r="A15" s="17"/>
      <c r="B15" s="18"/>
      <c r="C15" s="85"/>
      <c r="D15" s="42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3">
      <c r="A16" s="17"/>
      <c r="B16" s="18"/>
      <c r="C16" s="85"/>
      <c r="D16" s="42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3">
      <c r="A17" s="17"/>
      <c r="B17" s="18"/>
      <c r="C17" s="85"/>
      <c r="D17" s="42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3">
      <c r="A18" s="17"/>
      <c r="B18" s="18"/>
      <c r="C18" s="85"/>
      <c r="D18" s="42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3">
      <c r="A19" s="17"/>
      <c r="B19" s="18"/>
      <c r="C19" s="85"/>
      <c r="D19" s="42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3">
      <c r="A20" s="17"/>
      <c r="B20" s="18"/>
      <c r="C20" s="85"/>
      <c r="D20" s="42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3">
      <c r="A21" s="17"/>
      <c r="B21" s="18"/>
      <c r="C21" s="85"/>
      <c r="D21" s="40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3">
      <c r="A22" s="17"/>
      <c r="B22" s="18"/>
      <c r="C22" s="85"/>
      <c r="D22" s="40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3">
      <c r="A23" s="22"/>
      <c r="B23" s="23"/>
      <c r="C23" s="87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3">
      <c r="A24" s="30">
        <f t="shared" ref="A24:B24" si="3">A6</f>
        <v>1</v>
      </c>
      <c r="B24" s="31">
        <f t="shared" si="3"/>
        <v>1</v>
      </c>
      <c r="C24" s="100" t="s">
        <v>37</v>
      </c>
      <c r="D24" s="101"/>
      <c r="E24" s="32"/>
      <c r="F24" s="33">
        <f t="shared" ref="F24:J24" si="4">F13+F23</f>
        <v>522</v>
      </c>
      <c r="G24" s="33">
        <f t="shared" si="4"/>
        <v>20.202000000000002</v>
      </c>
      <c r="H24" s="33">
        <f t="shared" si="4"/>
        <v>20.783000000000001</v>
      </c>
      <c r="I24" s="33">
        <f t="shared" si="4"/>
        <v>67.004999999999995</v>
      </c>
      <c r="J24" s="33">
        <f t="shared" si="4"/>
        <v>537</v>
      </c>
      <c r="K24" s="33"/>
      <c r="L24" s="33">
        <f>L13+L23</f>
        <v>92.76</v>
      </c>
    </row>
    <row r="25" spans="1:12" ht="12.75" customHeight="1" x14ac:dyDescent="0.3">
      <c r="A25" s="34">
        <v>1</v>
      </c>
      <c r="B25" s="18">
        <v>2</v>
      </c>
      <c r="C25" s="84" t="s">
        <v>23</v>
      </c>
      <c r="D25" s="45" t="s">
        <v>24</v>
      </c>
      <c r="E25" s="92" t="s">
        <v>63</v>
      </c>
      <c r="F25" s="73">
        <v>180</v>
      </c>
      <c r="G25" s="74">
        <v>13.404999999999999</v>
      </c>
      <c r="H25" s="74">
        <v>12.451000000000001</v>
      </c>
      <c r="I25" s="74">
        <v>26.783999999999999</v>
      </c>
      <c r="J25" s="73">
        <v>273</v>
      </c>
      <c r="K25" s="72" t="s">
        <v>64</v>
      </c>
      <c r="L25" s="43"/>
    </row>
    <row r="26" spans="1:12" ht="12.75" customHeight="1" x14ac:dyDescent="0.3">
      <c r="A26" s="34"/>
      <c r="B26" s="18"/>
      <c r="C26" s="85"/>
      <c r="D26" s="40"/>
      <c r="E26" s="90"/>
      <c r="F26" s="60"/>
      <c r="G26" s="61"/>
      <c r="H26" s="61"/>
      <c r="I26" s="61"/>
      <c r="J26" s="60"/>
      <c r="K26" s="70"/>
      <c r="L26" s="44"/>
    </row>
    <row r="27" spans="1:12" ht="12.75" customHeight="1" x14ac:dyDescent="0.3">
      <c r="A27" s="34"/>
      <c r="B27" s="18"/>
      <c r="C27" s="85"/>
      <c r="D27" s="42" t="s">
        <v>25</v>
      </c>
      <c r="E27" s="90" t="s">
        <v>26</v>
      </c>
      <c r="F27" s="60">
        <v>208</v>
      </c>
      <c r="G27" s="61">
        <v>7.0000000000000001E-3</v>
      </c>
      <c r="H27" s="61">
        <v>2E-3</v>
      </c>
      <c r="I27" s="61">
        <v>7.9859999999999998</v>
      </c>
      <c r="J27" s="60">
        <v>32</v>
      </c>
      <c r="K27" s="56" t="s">
        <v>41</v>
      </c>
      <c r="L27" s="44"/>
    </row>
    <row r="28" spans="1:12" ht="12.75" customHeight="1" x14ac:dyDescent="0.3">
      <c r="A28" s="34"/>
      <c r="B28" s="18"/>
      <c r="C28" s="85"/>
      <c r="D28" s="42" t="s">
        <v>44</v>
      </c>
      <c r="E28" s="91" t="s">
        <v>28</v>
      </c>
      <c r="F28" s="60">
        <v>40</v>
      </c>
      <c r="G28" s="61">
        <v>2.52</v>
      </c>
      <c r="H28" s="61">
        <v>0.36</v>
      </c>
      <c r="I28" s="61">
        <v>18.84</v>
      </c>
      <c r="J28" s="60">
        <v>91</v>
      </c>
      <c r="K28" s="56"/>
      <c r="L28" s="44"/>
    </row>
    <row r="29" spans="1:12" ht="12.75" customHeight="1" x14ac:dyDescent="0.3">
      <c r="A29" s="34"/>
      <c r="B29" s="18"/>
      <c r="C29" s="85"/>
      <c r="D29" s="48"/>
      <c r="E29" s="90"/>
      <c r="F29" s="60"/>
      <c r="G29" s="61"/>
      <c r="H29" s="61"/>
      <c r="I29" s="61"/>
      <c r="J29" s="60"/>
      <c r="K29" s="56"/>
      <c r="L29" s="44"/>
    </row>
    <row r="30" spans="1:12" ht="12.75" customHeight="1" x14ac:dyDescent="0.3">
      <c r="A30" s="34"/>
      <c r="B30" s="18"/>
      <c r="C30" s="85"/>
      <c r="D30" s="51" t="s">
        <v>31</v>
      </c>
      <c r="E30" s="93" t="s">
        <v>55</v>
      </c>
      <c r="F30" s="68">
        <v>60</v>
      </c>
      <c r="G30" s="67">
        <v>0.85499999999999998</v>
      </c>
      <c r="H30" s="67">
        <v>3.653</v>
      </c>
      <c r="I30" s="67">
        <v>5.016</v>
      </c>
      <c r="J30" s="68">
        <v>56</v>
      </c>
      <c r="K30" s="62" t="s">
        <v>65</v>
      </c>
      <c r="L30" s="44"/>
    </row>
    <row r="31" spans="1:12" ht="12.75" customHeight="1" x14ac:dyDescent="0.3">
      <c r="A31" s="34"/>
      <c r="B31" s="18"/>
      <c r="C31" s="85"/>
      <c r="D31" s="40"/>
      <c r="E31" s="90" t="s">
        <v>42</v>
      </c>
      <c r="F31" s="60">
        <v>15</v>
      </c>
      <c r="G31" s="61">
        <v>1.246</v>
      </c>
      <c r="H31" s="61">
        <v>4.3140000000000001</v>
      </c>
      <c r="I31" s="61">
        <v>9.27</v>
      </c>
      <c r="J31" s="60">
        <v>81</v>
      </c>
      <c r="K31" s="56" t="s">
        <v>53</v>
      </c>
      <c r="L31" s="44"/>
    </row>
    <row r="32" spans="1:12" ht="12.75" customHeight="1" x14ac:dyDescent="0.3">
      <c r="A32" s="35"/>
      <c r="B32" s="23"/>
      <c r="C32" s="87"/>
      <c r="D32" s="24" t="s">
        <v>29</v>
      </c>
      <c r="E32" s="25"/>
      <c r="F32" s="26">
        <f t="shared" ref="F32:J32" si="5">SUM(F25:F31)</f>
        <v>503</v>
      </c>
      <c r="G32" s="26">
        <f t="shared" si="5"/>
        <v>18.032999999999998</v>
      </c>
      <c r="H32" s="26">
        <f t="shared" si="5"/>
        <v>20.78</v>
      </c>
      <c r="I32" s="26">
        <f t="shared" si="5"/>
        <v>67.896000000000001</v>
      </c>
      <c r="J32" s="26">
        <f t="shared" si="5"/>
        <v>533</v>
      </c>
      <c r="K32" s="27"/>
      <c r="L32" s="57">
        <v>92.76</v>
      </c>
    </row>
    <row r="33" spans="1:12" ht="12.75" customHeight="1" x14ac:dyDescent="0.3">
      <c r="A33" s="29">
        <f t="shared" ref="A33:B33" si="6">A25</f>
        <v>1</v>
      </c>
      <c r="B33" s="29">
        <f t="shared" si="6"/>
        <v>2</v>
      </c>
      <c r="C33" s="88" t="s">
        <v>30</v>
      </c>
      <c r="D33" s="42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3">
      <c r="A34" s="34"/>
      <c r="B34" s="18"/>
      <c r="C34" s="85"/>
      <c r="D34" s="42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3">
      <c r="A35" s="34"/>
      <c r="B35" s="18"/>
      <c r="C35" s="85"/>
      <c r="D35" s="42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3">
      <c r="A36" s="34"/>
      <c r="B36" s="18"/>
      <c r="C36" s="85"/>
      <c r="D36" s="42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3">
      <c r="A37" s="34"/>
      <c r="B37" s="18"/>
      <c r="C37" s="85"/>
      <c r="D37" s="42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3">
      <c r="A38" s="34"/>
      <c r="B38" s="18"/>
      <c r="C38" s="85"/>
      <c r="D38" s="42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3">
      <c r="A39" s="34"/>
      <c r="B39" s="18"/>
      <c r="C39" s="85"/>
      <c r="D39" s="42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3">
      <c r="A40" s="34"/>
      <c r="B40" s="18"/>
      <c r="C40" s="85"/>
      <c r="D40" s="40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3">
      <c r="A41" s="34"/>
      <c r="B41" s="18"/>
      <c r="C41" s="85"/>
      <c r="D41" s="40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3">
      <c r="A42" s="35"/>
      <c r="B42" s="23"/>
      <c r="C42" s="87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3">
      <c r="A43" s="36">
        <f t="shared" ref="A43:B43" si="8">A25</f>
        <v>1</v>
      </c>
      <c r="B43" s="36">
        <f t="shared" si="8"/>
        <v>2</v>
      </c>
      <c r="C43" s="100" t="s">
        <v>37</v>
      </c>
      <c r="D43" s="101"/>
      <c r="E43" s="32"/>
      <c r="F43" s="33">
        <f t="shared" ref="F43:J43" si="9">F32+F42</f>
        <v>503</v>
      </c>
      <c r="G43" s="33">
        <f t="shared" si="9"/>
        <v>18.032999999999998</v>
      </c>
      <c r="H43" s="33">
        <f t="shared" si="9"/>
        <v>20.78</v>
      </c>
      <c r="I43" s="33">
        <f t="shared" si="9"/>
        <v>67.896000000000001</v>
      </c>
      <c r="J43" s="33">
        <f t="shared" si="9"/>
        <v>533</v>
      </c>
      <c r="K43" s="33"/>
      <c r="L43" s="33">
        <f>L32+L42</f>
        <v>92.76</v>
      </c>
    </row>
    <row r="44" spans="1:12" ht="12.75" customHeight="1" x14ac:dyDescent="0.3">
      <c r="A44" s="14">
        <v>1</v>
      </c>
      <c r="B44" s="15">
        <v>3</v>
      </c>
      <c r="C44" s="84" t="s">
        <v>23</v>
      </c>
      <c r="D44" s="45" t="s">
        <v>24</v>
      </c>
      <c r="E44" s="92" t="s">
        <v>48</v>
      </c>
      <c r="F44" s="73">
        <v>190</v>
      </c>
      <c r="G44" s="74">
        <v>12.76</v>
      </c>
      <c r="H44" s="74">
        <v>13.683999999999999</v>
      </c>
      <c r="I44" s="74">
        <v>32.883000000000003</v>
      </c>
      <c r="J44" s="73">
        <v>306</v>
      </c>
      <c r="K44" s="79" t="s">
        <v>56</v>
      </c>
      <c r="L44" s="16"/>
    </row>
    <row r="45" spans="1:12" ht="12.75" customHeight="1" x14ac:dyDescent="0.3">
      <c r="A45" s="17"/>
      <c r="B45" s="18"/>
      <c r="C45" s="85"/>
      <c r="D45" s="40"/>
      <c r="E45" s="90"/>
      <c r="F45" s="60"/>
      <c r="G45" s="61"/>
      <c r="H45" s="61"/>
      <c r="I45" s="61"/>
      <c r="J45" s="60"/>
      <c r="K45" s="80"/>
      <c r="L45" s="20"/>
    </row>
    <row r="46" spans="1:12" ht="12.75" customHeight="1" x14ac:dyDescent="0.3">
      <c r="A46" s="17"/>
      <c r="B46" s="18"/>
      <c r="C46" s="85"/>
      <c r="D46" s="42" t="s">
        <v>25</v>
      </c>
      <c r="E46" s="90" t="s">
        <v>66</v>
      </c>
      <c r="F46" s="60">
        <v>213</v>
      </c>
      <c r="G46" s="61">
        <v>5.1999999999999998E-2</v>
      </c>
      <c r="H46" s="61">
        <v>7.0000000000000001E-3</v>
      </c>
      <c r="I46" s="61">
        <v>8.1359999999999992</v>
      </c>
      <c r="J46" s="60">
        <v>34</v>
      </c>
      <c r="K46" s="80" t="s">
        <v>41</v>
      </c>
      <c r="L46" s="20"/>
    </row>
    <row r="47" spans="1:12" ht="12.75" customHeight="1" x14ac:dyDescent="0.3">
      <c r="A47" s="17"/>
      <c r="B47" s="18"/>
      <c r="C47" s="85"/>
      <c r="D47" s="42" t="s">
        <v>44</v>
      </c>
      <c r="E47" s="91" t="s">
        <v>28</v>
      </c>
      <c r="F47" s="60">
        <v>40</v>
      </c>
      <c r="G47" s="61">
        <v>2.52</v>
      </c>
      <c r="H47" s="61">
        <v>0.36</v>
      </c>
      <c r="I47" s="61">
        <v>18.84</v>
      </c>
      <c r="J47" s="60">
        <v>91</v>
      </c>
      <c r="K47" s="80"/>
      <c r="L47" s="20"/>
    </row>
    <row r="48" spans="1:12" ht="12.75" customHeight="1" x14ac:dyDescent="0.3">
      <c r="A48" s="17"/>
      <c r="B48" s="18"/>
      <c r="C48" s="85"/>
      <c r="D48" s="48" t="s">
        <v>43</v>
      </c>
      <c r="E48" s="90" t="s">
        <v>67</v>
      </c>
      <c r="F48" s="60">
        <v>100</v>
      </c>
      <c r="G48" s="61">
        <v>0.4</v>
      </c>
      <c r="H48" s="61">
        <v>0.4</v>
      </c>
      <c r="I48" s="61">
        <v>9.8000000000000007</v>
      </c>
      <c r="J48" s="60">
        <v>47</v>
      </c>
      <c r="K48" s="80" t="s">
        <v>51</v>
      </c>
      <c r="L48" s="20"/>
    </row>
    <row r="49" spans="1:12" ht="12.75" customHeight="1" x14ac:dyDescent="0.3">
      <c r="A49" s="17"/>
      <c r="B49" s="18"/>
      <c r="C49" s="85"/>
      <c r="D49" s="40"/>
      <c r="E49" s="90"/>
      <c r="F49" s="60"/>
      <c r="G49" s="61"/>
      <c r="H49" s="61"/>
      <c r="I49" s="61"/>
      <c r="J49" s="60"/>
      <c r="K49" s="80"/>
      <c r="L49" s="20"/>
    </row>
    <row r="50" spans="1:12" ht="12.75" customHeight="1" x14ac:dyDescent="0.3">
      <c r="A50" s="17"/>
      <c r="B50" s="18"/>
      <c r="C50" s="85"/>
      <c r="D50" s="40"/>
      <c r="E50" s="90" t="s">
        <v>46</v>
      </c>
      <c r="F50" s="60">
        <v>30</v>
      </c>
      <c r="G50" s="61">
        <v>1.8</v>
      </c>
      <c r="H50" s="61">
        <v>6.2</v>
      </c>
      <c r="I50" s="61">
        <v>15.4</v>
      </c>
      <c r="J50" s="60">
        <v>128</v>
      </c>
      <c r="K50" s="80"/>
      <c r="L50" s="20"/>
    </row>
    <row r="51" spans="1:12" ht="12.75" customHeight="1" x14ac:dyDescent="0.3">
      <c r="A51" s="22"/>
      <c r="B51" s="23"/>
      <c r="C51" s="87"/>
      <c r="D51" s="24" t="s">
        <v>29</v>
      </c>
      <c r="E51" s="25"/>
      <c r="F51" s="26">
        <f t="shared" ref="F51:J51" si="10">SUM(F44:F50)</f>
        <v>573</v>
      </c>
      <c r="G51" s="26">
        <f t="shared" si="10"/>
        <v>17.532</v>
      </c>
      <c r="H51" s="26">
        <f t="shared" si="10"/>
        <v>20.651</v>
      </c>
      <c r="I51" s="26">
        <f t="shared" si="10"/>
        <v>85.059000000000012</v>
      </c>
      <c r="J51" s="26">
        <f t="shared" si="10"/>
        <v>606</v>
      </c>
      <c r="K51" s="27"/>
      <c r="L51" s="57">
        <v>92.76</v>
      </c>
    </row>
    <row r="52" spans="1:12" ht="12.75" customHeight="1" x14ac:dyDescent="0.3">
      <c r="A52" s="28">
        <f t="shared" ref="A52:B52" si="11">A44</f>
        <v>1</v>
      </c>
      <c r="B52" s="29">
        <f t="shared" si="11"/>
        <v>3</v>
      </c>
      <c r="C52" s="88" t="s">
        <v>30</v>
      </c>
      <c r="D52" s="42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3">
      <c r="A53" s="17"/>
      <c r="B53" s="18"/>
      <c r="C53" s="85"/>
      <c r="D53" s="42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3">
      <c r="A54" s="17"/>
      <c r="B54" s="18"/>
      <c r="C54" s="85"/>
      <c r="D54" s="42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3">
      <c r="A55" s="17"/>
      <c r="B55" s="18"/>
      <c r="C55" s="85"/>
      <c r="D55" s="42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3">
      <c r="A56" s="17"/>
      <c r="B56" s="18"/>
      <c r="C56" s="85"/>
      <c r="D56" s="42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3">
      <c r="A57" s="17"/>
      <c r="B57" s="18"/>
      <c r="C57" s="85"/>
      <c r="D57" s="42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3">
      <c r="A58" s="17"/>
      <c r="B58" s="18"/>
      <c r="C58" s="85"/>
      <c r="D58" s="42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3">
      <c r="A59" s="17"/>
      <c r="B59" s="18"/>
      <c r="C59" s="85"/>
      <c r="D59" s="40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3">
      <c r="A60" s="17"/>
      <c r="B60" s="18"/>
      <c r="C60" s="85"/>
      <c r="D60" s="40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3">
      <c r="A61" s="22"/>
      <c r="B61" s="23"/>
      <c r="C61" s="87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3">
      <c r="A62" s="30">
        <f t="shared" ref="A62:B62" si="13">A44</f>
        <v>1</v>
      </c>
      <c r="B62" s="31">
        <f t="shared" si="13"/>
        <v>3</v>
      </c>
      <c r="C62" s="100" t="s">
        <v>37</v>
      </c>
      <c r="D62" s="101"/>
      <c r="E62" s="32"/>
      <c r="F62" s="33">
        <f t="shared" ref="F62:J62" si="14">F51+F61</f>
        <v>573</v>
      </c>
      <c r="G62" s="33">
        <f t="shared" si="14"/>
        <v>17.532</v>
      </c>
      <c r="H62" s="33">
        <f t="shared" si="14"/>
        <v>20.651</v>
      </c>
      <c r="I62" s="33">
        <f t="shared" si="14"/>
        <v>85.059000000000012</v>
      </c>
      <c r="J62" s="33">
        <f t="shared" si="14"/>
        <v>606</v>
      </c>
      <c r="K62" s="33"/>
      <c r="L62" s="33">
        <f>L51+L61</f>
        <v>92.76</v>
      </c>
    </row>
    <row r="63" spans="1:12" ht="12.75" customHeight="1" x14ac:dyDescent="0.3">
      <c r="A63" s="14">
        <v>1</v>
      </c>
      <c r="B63" s="15">
        <v>4</v>
      </c>
      <c r="C63" s="84" t="s">
        <v>23</v>
      </c>
      <c r="D63" s="45" t="s">
        <v>24</v>
      </c>
      <c r="E63" s="94" t="s">
        <v>68</v>
      </c>
      <c r="F63" s="64">
        <v>180</v>
      </c>
      <c r="G63" s="63">
        <v>16.664000000000001</v>
      </c>
      <c r="H63" s="63">
        <v>20.084</v>
      </c>
      <c r="I63" s="63">
        <v>40.537999999999997</v>
      </c>
      <c r="J63" s="64">
        <v>410</v>
      </c>
      <c r="K63" s="65" t="s">
        <v>69</v>
      </c>
      <c r="L63" s="16"/>
    </row>
    <row r="64" spans="1:12" ht="12.75" customHeight="1" x14ac:dyDescent="0.3">
      <c r="A64" s="17"/>
      <c r="B64" s="18"/>
      <c r="C64" s="85"/>
      <c r="D64" s="40"/>
      <c r="E64" s="90"/>
      <c r="F64" s="60"/>
      <c r="G64" s="60"/>
      <c r="H64" s="60"/>
      <c r="I64" s="60"/>
      <c r="J64" s="60"/>
      <c r="K64" s="80"/>
      <c r="L64" s="20"/>
    </row>
    <row r="65" spans="1:12" ht="12.75" customHeight="1" x14ac:dyDescent="0.3">
      <c r="A65" s="17"/>
      <c r="B65" s="18"/>
      <c r="C65" s="85"/>
      <c r="D65" s="42" t="s">
        <v>25</v>
      </c>
      <c r="E65" s="90" t="s">
        <v>26</v>
      </c>
      <c r="F65" s="60">
        <v>208</v>
      </c>
      <c r="G65" s="61">
        <v>7.0000000000000001E-3</v>
      </c>
      <c r="H65" s="61">
        <v>2E-3</v>
      </c>
      <c r="I65" s="61">
        <v>7.9859999999999998</v>
      </c>
      <c r="J65" s="60">
        <v>32</v>
      </c>
      <c r="K65" s="80" t="s">
        <v>41</v>
      </c>
      <c r="L65" s="20"/>
    </row>
    <row r="66" spans="1:12" ht="12.75" customHeight="1" x14ac:dyDescent="0.3">
      <c r="A66" s="17"/>
      <c r="B66" s="18"/>
      <c r="C66" s="85"/>
      <c r="D66" s="42" t="s">
        <v>45</v>
      </c>
      <c r="E66" s="91" t="s">
        <v>70</v>
      </c>
      <c r="F66" s="60">
        <v>20</v>
      </c>
      <c r="G66" s="61">
        <v>1</v>
      </c>
      <c r="H66" s="61">
        <v>0.2</v>
      </c>
      <c r="I66" s="61">
        <v>9</v>
      </c>
      <c r="J66" s="60">
        <v>44</v>
      </c>
      <c r="K66" s="80"/>
      <c r="L66" s="20"/>
    </row>
    <row r="67" spans="1:12" ht="12.75" customHeight="1" x14ac:dyDescent="0.3">
      <c r="A67" s="17"/>
      <c r="B67" s="18"/>
      <c r="C67" s="85"/>
      <c r="D67" s="48" t="s">
        <v>43</v>
      </c>
      <c r="E67" s="90" t="s">
        <v>67</v>
      </c>
      <c r="F67" s="60">
        <v>100</v>
      </c>
      <c r="G67" s="61">
        <v>0.4</v>
      </c>
      <c r="H67" s="61">
        <v>0.4</v>
      </c>
      <c r="I67" s="61">
        <v>9.8000000000000007</v>
      </c>
      <c r="J67" s="60">
        <v>47</v>
      </c>
      <c r="K67" s="80" t="s">
        <v>51</v>
      </c>
      <c r="L67" s="20"/>
    </row>
    <row r="68" spans="1:12" ht="12.75" customHeight="1" x14ac:dyDescent="0.3">
      <c r="A68" s="17"/>
      <c r="B68" s="18"/>
      <c r="C68" s="85"/>
      <c r="D68" s="40"/>
      <c r="E68" s="86"/>
      <c r="F68" s="60"/>
      <c r="G68" s="60"/>
      <c r="H68" s="60"/>
      <c r="I68" s="60"/>
      <c r="J68" s="60"/>
      <c r="K68" s="80"/>
      <c r="L68" s="20"/>
    </row>
    <row r="69" spans="1:12" ht="12.75" customHeight="1" x14ac:dyDescent="0.3">
      <c r="A69" s="17"/>
      <c r="B69" s="18"/>
      <c r="C69" s="85"/>
      <c r="D69" s="40"/>
      <c r="E69" s="49"/>
      <c r="F69" s="50"/>
      <c r="G69" s="50"/>
      <c r="H69" s="50"/>
      <c r="I69" s="50"/>
      <c r="J69" s="50"/>
      <c r="K69" s="47"/>
      <c r="L69" s="20"/>
    </row>
    <row r="70" spans="1:12" ht="12.75" customHeight="1" x14ac:dyDescent="0.3">
      <c r="A70" s="22"/>
      <c r="B70" s="23"/>
      <c r="C70" s="87"/>
      <c r="D70" s="24" t="s">
        <v>29</v>
      </c>
      <c r="E70" s="25"/>
      <c r="F70" s="26">
        <f t="shared" ref="F70:J70" si="15">SUM(F63:F69)</f>
        <v>508</v>
      </c>
      <c r="G70" s="26">
        <f t="shared" si="15"/>
        <v>18.071000000000002</v>
      </c>
      <c r="H70" s="26">
        <f t="shared" si="15"/>
        <v>20.685999999999996</v>
      </c>
      <c r="I70" s="26">
        <f t="shared" si="15"/>
        <v>67.323999999999998</v>
      </c>
      <c r="J70" s="26">
        <f t="shared" si="15"/>
        <v>533</v>
      </c>
      <c r="K70" s="27"/>
      <c r="L70" s="57">
        <v>92.76</v>
      </c>
    </row>
    <row r="71" spans="1:12" ht="12.75" customHeight="1" x14ac:dyDescent="0.3">
      <c r="A71" s="28">
        <f t="shared" ref="A71:B71" si="16">A63</f>
        <v>1</v>
      </c>
      <c r="B71" s="29">
        <f t="shared" si="16"/>
        <v>4</v>
      </c>
      <c r="C71" s="88" t="s">
        <v>30</v>
      </c>
      <c r="D71" s="42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3">
      <c r="A72" s="17"/>
      <c r="B72" s="18"/>
      <c r="C72" s="85"/>
      <c r="D72" s="42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3">
      <c r="A73" s="17"/>
      <c r="B73" s="18"/>
      <c r="C73" s="85"/>
      <c r="D73" s="42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3">
      <c r="A74" s="17"/>
      <c r="B74" s="18"/>
      <c r="C74" s="85"/>
      <c r="D74" s="42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3">
      <c r="A75" s="17"/>
      <c r="B75" s="18"/>
      <c r="C75" s="85"/>
      <c r="D75" s="42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3">
      <c r="A76" s="17"/>
      <c r="B76" s="18"/>
      <c r="C76" s="85"/>
      <c r="D76" s="42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3">
      <c r="A77" s="17"/>
      <c r="B77" s="18"/>
      <c r="C77" s="85"/>
      <c r="D77" s="42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3">
      <c r="A78" s="17"/>
      <c r="B78" s="18"/>
      <c r="C78" s="85"/>
      <c r="D78" s="40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3">
      <c r="A79" s="17"/>
      <c r="B79" s="18"/>
      <c r="C79" s="85"/>
      <c r="D79" s="40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3">
      <c r="A80" s="22"/>
      <c r="B80" s="23"/>
      <c r="C80" s="87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thickBot="1" x14ac:dyDescent="0.35">
      <c r="A81" s="30">
        <f t="shared" ref="A81:B81" si="18">A63</f>
        <v>1</v>
      </c>
      <c r="B81" s="31">
        <f t="shared" si="18"/>
        <v>4</v>
      </c>
      <c r="C81" s="100" t="s">
        <v>37</v>
      </c>
      <c r="D81" s="101"/>
      <c r="E81" s="32"/>
      <c r="F81" s="33">
        <f t="shared" ref="F81:J81" si="19">F70+F80</f>
        <v>508</v>
      </c>
      <c r="G81" s="33">
        <f t="shared" si="19"/>
        <v>18.071000000000002</v>
      </c>
      <c r="H81" s="33">
        <f t="shared" si="19"/>
        <v>20.685999999999996</v>
      </c>
      <c r="I81" s="33">
        <f t="shared" si="19"/>
        <v>67.323999999999998</v>
      </c>
      <c r="J81" s="33">
        <f t="shared" si="19"/>
        <v>533</v>
      </c>
      <c r="K81" s="33"/>
      <c r="L81" s="33">
        <f>L70+L80</f>
        <v>92.76</v>
      </c>
    </row>
    <row r="82" spans="1:12" ht="12.75" customHeight="1" x14ac:dyDescent="0.3">
      <c r="A82" s="14">
        <v>1</v>
      </c>
      <c r="B82" s="15">
        <v>5</v>
      </c>
      <c r="C82" s="84" t="s">
        <v>23</v>
      </c>
      <c r="D82" s="45" t="s">
        <v>24</v>
      </c>
      <c r="E82" s="96" t="s">
        <v>71</v>
      </c>
      <c r="F82" s="58">
        <v>90</v>
      </c>
      <c r="G82" s="59">
        <v>13.459</v>
      </c>
      <c r="H82" s="59">
        <v>14.247999999999999</v>
      </c>
      <c r="I82" s="59">
        <v>6.1040000000000001</v>
      </c>
      <c r="J82" s="58">
        <v>203</v>
      </c>
      <c r="K82" s="55" t="s">
        <v>72</v>
      </c>
      <c r="L82" s="16"/>
    </row>
    <row r="83" spans="1:12" ht="12.75" customHeight="1" x14ac:dyDescent="0.3">
      <c r="A83" s="17"/>
      <c r="B83" s="18"/>
      <c r="C83" s="85"/>
      <c r="D83" s="40" t="s">
        <v>24</v>
      </c>
      <c r="E83" s="90" t="s">
        <v>47</v>
      </c>
      <c r="F83" s="60">
        <v>150</v>
      </c>
      <c r="G83" s="60">
        <v>3.282</v>
      </c>
      <c r="H83" s="60">
        <v>4.657</v>
      </c>
      <c r="I83" s="60">
        <v>22.027000000000001</v>
      </c>
      <c r="J83" s="60">
        <v>146</v>
      </c>
      <c r="K83" s="56" t="s">
        <v>73</v>
      </c>
      <c r="L83" s="20"/>
    </row>
    <row r="84" spans="1:12" ht="12.75" customHeight="1" x14ac:dyDescent="0.3">
      <c r="A84" s="17"/>
      <c r="B84" s="18"/>
      <c r="C84" s="85"/>
      <c r="D84" s="42" t="s">
        <v>25</v>
      </c>
      <c r="E84" s="90" t="s">
        <v>26</v>
      </c>
      <c r="F84" s="60">
        <v>208</v>
      </c>
      <c r="G84" s="61">
        <v>7.0000000000000001E-3</v>
      </c>
      <c r="H84" s="61">
        <v>2E-3</v>
      </c>
      <c r="I84" s="61">
        <v>7.9859999999999998</v>
      </c>
      <c r="J84" s="60">
        <v>32</v>
      </c>
      <c r="K84" s="56" t="s">
        <v>41</v>
      </c>
      <c r="L84" s="20"/>
    </row>
    <row r="85" spans="1:12" ht="12.75" customHeight="1" x14ac:dyDescent="0.3">
      <c r="A85" s="17"/>
      <c r="B85" s="18"/>
      <c r="C85" s="85"/>
      <c r="D85" s="42" t="s">
        <v>44</v>
      </c>
      <c r="E85" s="91" t="s">
        <v>28</v>
      </c>
      <c r="F85" s="60">
        <v>40</v>
      </c>
      <c r="G85" s="61">
        <v>2.52</v>
      </c>
      <c r="H85" s="61">
        <v>0.36</v>
      </c>
      <c r="I85" s="61">
        <v>18.84</v>
      </c>
      <c r="J85" s="60">
        <v>91</v>
      </c>
      <c r="K85" s="56"/>
      <c r="L85" s="20"/>
    </row>
    <row r="86" spans="1:12" ht="12.75" customHeight="1" x14ac:dyDescent="0.3">
      <c r="A86" s="17"/>
      <c r="B86" s="18"/>
      <c r="C86" s="85"/>
      <c r="D86" s="48"/>
      <c r="E86" s="97"/>
      <c r="F86" s="82"/>
      <c r="G86" s="82"/>
      <c r="H86" s="82"/>
      <c r="I86" s="82"/>
      <c r="J86" s="82"/>
      <c r="K86" s="95"/>
      <c r="L86" s="20"/>
    </row>
    <row r="87" spans="1:12" ht="12.75" customHeight="1" x14ac:dyDescent="0.3">
      <c r="A87" s="17"/>
      <c r="B87" s="18"/>
      <c r="C87" s="85"/>
      <c r="D87" s="40"/>
      <c r="E87" s="97"/>
      <c r="F87" s="82"/>
      <c r="G87" s="82"/>
      <c r="H87" s="82"/>
      <c r="I87" s="82"/>
      <c r="J87" s="82"/>
      <c r="K87" s="95"/>
      <c r="L87" s="20"/>
    </row>
    <row r="88" spans="1:12" ht="12.75" customHeight="1" x14ac:dyDescent="0.3">
      <c r="A88" s="17"/>
      <c r="B88" s="18"/>
      <c r="C88" s="85"/>
      <c r="D88" s="40"/>
      <c r="E88" s="90" t="s">
        <v>74</v>
      </c>
      <c r="F88" s="60">
        <v>200</v>
      </c>
      <c r="G88" s="61">
        <v>0</v>
      </c>
      <c r="H88" s="60">
        <v>0</v>
      </c>
      <c r="I88" s="61">
        <v>22</v>
      </c>
      <c r="J88" s="60">
        <v>90</v>
      </c>
      <c r="K88" s="56" t="s">
        <v>91</v>
      </c>
      <c r="L88" s="20"/>
    </row>
    <row r="89" spans="1:12" ht="12.75" customHeight="1" x14ac:dyDescent="0.3">
      <c r="A89" s="22"/>
      <c r="B89" s="23"/>
      <c r="C89" s="87"/>
      <c r="D89" s="24" t="s">
        <v>29</v>
      </c>
      <c r="E89" s="25"/>
      <c r="F89" s="26">
        <f t="shared" ref="F89:J89" si="20">SUM(F82:F88)</f>
        <v>688</v>
      </c>
      <c r="G89" s="26">
        <f t="shared" si="20"/>
        <v>19.268000000000001</v>
      </c>
      <c r="H89" s="26">
        <f t="shared" si="20"/>
        <v>19.266999999999999</v>
      </c>
      <c r="I89" s="26">
        <f t="shared" si="20"/>
        <v>76.956999999999994</v>
      </c>
      <c r="J89" s="26">
        <f t="shared" si="20"/>
        <v>562</v>
      </c>
      <c r="K89" s="27"/>
      <c r="L89" s="57">
        <v>92.76</v>
      </c>
    </row>
    <row r="90" spans="1:12" ht="12.75" customHeight="1" x14ac:dyDescent="0.3">
      <c r="A90" s="28">
        <f t="shared" ref="A90:B90" si="21">A82</f>
        <v>1</v>
      </c>
      <c r="B90" s="29">
        <f t="shared" si="21"/>
        <v>5</v>
      </c>
      <c r="C90" s="88" t="s">
        <v>30</v>
      </c>
      <c r="D90" s="42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3">
      <c r="A91" s="17"/>
      <c r="B91" s="18"/>
      <c r="C91" s="85"/>
      <c r="D91" s="42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3">
      <c r="A92" s="17"/>
      <c r="B92" s="18"/>
      <c r="C92" s="85"/>
      <c r="D92" s="42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3">
      <c r="A93" s="17"/>
      <c r="B93" s="18"/>
      <c r="C93" s="85"/>
      <c r="D93" s="42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3">
      <c r="A94" s="17"/>
      <c r="B94" s="18"/>
      <c r="C94" s="85"/>
      <c r="D94" s="42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3">
      <c r="A95" s="17"/>
      <c r="B95" s="18"/>
      <c r="C95" s="85"/>
      <c r="D95" s="42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3">
      <c r="A96" s="17"/>
      <c r="B96" s="18"/>
      <c r="C96" s="85"/>
      <c r="D96" s="42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3">
      <c r="A97" s="17"/>
      <c r="B97" s="18"/>
      <c r="C97" s="85"/>
      <c r="D97" s="40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3">
      <c r="A98" s="17"/>
      <c r="B98" s="18"/>
      <c r="C98" s="85"/>
      <c r="D98" s="40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3">
      <c r="A99" s="22"/>
      <c r="B99" s="23"/>
      <c r="C99" s="87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5">
      <c r="A100" s="30">
        <f t="shared" ref="A100:B100" si="23">A82</f>
        <v>1</v>
      </c>
      <c r="B100" s="31">
        <f t="shared" si="23"/>
        <v>5</v>
      </c>
      <c r="C100" s="100" t="s">
        <v>37</v>
      </c>
      <c r="D100" s="101"/>
      <c r="E100" s="32"/>
      <c r="F100" s="33">
        <f t="shared" ref="F100:J100" si="24">F89+F99</f>
        <v>688</v>
      </c>
      <c r="G100" s="33">
        <f t="shared" si="24"/>
        <v>19.268000000000001</v>
      </c>
      <c r="H100" s="33">
        <f t="shared" si="24"/>
        <v>19.266999999999999</v>
      </c>
      <c r="I100" s="33">
        <f t="shared" si="24"/>
        <v>76.956999999999994</v>
      </c>
      <c r="J100" s="33">
        <f t="shared" si="24"/>
        <v>562</v>
      </c>
      <c r="K100" s="33"/>
      <c r="L100" s="33">
        <f>L89+L99</f>
        <v>92.76</v>
      </c>
    </row>
    <row r="101" spans="1:12" ht="12.75" customHeight="1" x14ac:dyDescent="0.3">
      <c r="A101" s="14">
        <v>2</v>
      </c>
      <c r="B101" s="15">
        <v>1</v>
      </c>
      <c r="C101" s="84" t="s">
        <v>23</v>
      </c>
      <c r="D101" s="45" t="s">
        <v>24</v>
      </c>
      <c r="E101" s="96" t="s">
        <v>75</v>
      </c>
      <c r="F101" s="58">
        <v>95</v>
      </c>
      <c r="G101" s="59">
        <v>13.015000000000001</v>
      </c>
      <c r="H101" s="59">
        <v>14.079000000000001</v>
      </c>
      <c r="I101" s="59">
        <v>3.2759999999999998</v>
      </c>
      <c r="J101" s="58">
        <v>192</v>
      </c>
      <c r="K101" s="81" t="s">
        <v>76</v>
      </c>
      <c r="L101" s="16"/>
    </row>
    <row r="102" spans="1:12" ht="12.75" customHeight="1" x14ac:dyDescent="0.3">
      <c r="A102" s="17"/>
      <c r="B102" s="18"/>
      <c r="C102" s="85"/>
      <c r="D102" s="40" t="s">
        <v>24</v>
      </c>
      <c r="E102" s="90" t="s">
        <v>77</v>
      </c>
      <c r="F102" s="60">
        <v>150</v>
      </c>
      <c r="G102" s="61">
        <v>3.8340000000000001</v>
      </c>
      <c r="H102" s="61">
        <v>5.4340000000000002</v>
      </c>
      <c r="I102" s="61">
        <v>40.014000000000003</v>
      </c>
      <c r="J102" s="60">
        <v>224</v>
      </c>
      <c r="K102" s="80" t="s">
        <v>78</v>
      </c>
      <c r="L102" s="20"/>
    </row>
    <row r="103" spans="1:12" ht="12.75" customHeight="1" x14ac:dyDescent="0.3">
      <c r="A103" s="17"/>
      <c r="B103" s="18"/>
      <c r="C103" s="85"/>
      <c r="D103" s="42" t="s">
        <v>25</v>
      </c>
      <c r="E103" s="90" t="s">
        <v>26</v>
      </c>
      <c r="F103" s="60">
        <v>208</v>
      </c>
      <c r="G103" s="61">
        <v>7.0000000000000001E-3</v>
      </c>
      <c r="H103" s="61">
        <v>2E-3</v>
      </c>
      <c r="I103" s="61">
        <v>7.9859999999999998</v>
      </c>
      <c r="J103" s="60">
        <v>32</v>
      </c>
      <c r="K103" s="80" t="s">
        <v>41</v>
      </c>
      <c r="L103" s="20"/>
    </row>
    <row r="104" spans="1:12" ht="12.75" customHeight="1" x14ac:dyDescent="0.3">
      <c r="A104" s="17"/>
      <c r="B104" s="18"/>
      <c r="C104" s="85"/>
      <c r="D104" s="42" t="s">
        <v>44</v>
      </c>
      <c r="E104" s="91" t="s">
        <v>28</v>
      </c>
      <c r="F104" s="60">
        <v>40</v>
      </c>
      <c r="G104" s="61">
        <v>2.52</v>
      </c>
      <c r="H104" s="61">
        <v>0.36</v>
      </c>
      <c r="I104" s="61">
        <v>18.84</v>
      </c>
      <c r="J104" s="60">
        <v>91</v>
      </c>
      <c r="K104" s="80"/>
      <c r="L104" s="20"/>
    </row>
    <row r="105" spans="1:12" ht="12.75" customHeight="1" x14ac:dyDescent="0.3">
      <c r="A105" s="17"/>
      <c r="B105" s="18"/>
      <c r="C105" s="85"/>
      <c r="D105" s="48" t="s">
        <v>43</v>
      </c>
      <c r="E105" s="97"/>
      <c r="F105" s="82"/>
      <c r="G105" s="82"/>
      <c r="H105" s="82"/>
      <c r="I105" s="82"/>
      <c r="J105" s="82"/>
      <c r="K105" s="83"/>
      <c r="L105" s="20"/>
    </row>
    <row r="106" spans="1:12" ht="12.75" customHeight="1" x14ac:dyDescent="0.3">
      <c r="A106" s="17"/>
      <c r="B106" s="18"/>
      <c r="C106" s="85"/>
      <c r="D106" s="51"/>
      <c r="E106" s="97"/>
      <c r="F106" s="82"/>
      <c r="G106" s="82"/>
      <c r="H106" s="82"/>
      <c r="I106" s="82"/>
      <c r="J106" s="82"/>
      <c r="K106" s="83"/>
      <c r="L106" s="20"/>
    </row>
    <row r="107" spans="1:12" ht="12.75" customHeight="1" x14ac:dyDescent="0.3">
      <c r="A107" s="17"/>
      <c r="B107" s="18"/>
      <c r="C107" s="85"/>
      <c r="D107" s="40"/>
      <c r="E107" s="90" t="s">
        <v>52</v>
      </c>
      <c r="F107" s="60">
        <v>125</v>
      </c>
      <c r="G107" s="61">
        <v>0</v>
      </c>
      <c r="H107" s="61">
        <v>0</v>
      </c>
      <c r="I107" s="61">
        <v>15</v>
      </c>
      <c r="J107" s="60">
        <v>60</v>
      </c>
      <c r="K107" s="80"/>
      <c r="L107" s="20"/>
    </row>
    <row r="108" spans="1:12" ht="12.75" customHeight="1" x14ac:dyDescent="0.3">
      <c r="A108" s="22"/>
      <c r="B108" s="23"/>
      <c r="C108" s="87"/>
      <c r="D108" s="24" t="s">
        <v>29</v>
      </c>
      <c r="E108" s="25"/>
      <c r="F108" s="26">
        <f t="shared" ref="F108:J108" si="25">SUM(F101:F107)</f>
        <v>618</v>
      </c>
      <c r="G108" s="26">
        <f t="shared" si="25"/>
        <v>19.376000000000001</v>
      </c>
      <c r="H108" s="26">
        <f t="shared" si="25"/>
        <v>19.875</v>
      </c>
      <c r="I108" s="26">
        <f t="shared" si="25"/>
        <v>85.116</v>
      </c>
      <c r="J108" s="26">
        <f t="shared" si="25"/>
        <v>599</v>
      </c>
      <c r="K108" s="27"/>
      <c r="L108" s="57">
        <v>92.76</v>
      </c>
    </row>
    <row r="109" spans="1:12" ht="12.75" customHeight="1" x14ac:dyDescent="0.3">
      <c r="A109" s="28">
        <f t="shared" ref="A109:B109" si="26">A101</f>
        <v>2</v>
      </c>
      <c r="B109" s="29">
        <f t="shared" si="26"/>
        <v>1</v>
      </c>
      <c r="C109" s="88" t="s">
        <v>30</v>
      </c>
      <c r="D109" s="42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3">
      <c r="A110" s="17"/>
      <c r="B110" s="18"/>
      <c r="C110" s="85"/>
      <c r="D110" s="42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3">
      <c r="A111" s="17"/>
      <c r="B111" s="18"/>
      <c r="C111" s="85"/>
      <c r="D111" s="42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3">
      <c r="A112" s="17"/>
      <c r="B112" s="18"/>
      <c r="C112" s="85"/>
      <c r="D112" s="42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3">
      <c r="A113" s="17"/>
      <c r="B113" s="18"/>
      <c r="C113" s="85"/>
      <c r="D113" s="42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3">
      <c r="A114" s="17"/>
      <c r="B114" s="18"/>
      <c r="C114" s="85"/>
      <c r="D114" s="42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3">
      <c r="A115" s="17"/>
      <c r="B115" s="18"/>
      <c r="C115" s="85"/>
      <c r="D115" s="42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3">
      <c r="A116" s="17"/>
      <c r="B116" s="18"/>
      <c r="C116" s="85"/>
      <c r="D116" s="40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3">
      <c r="A117" s="17"/>
      <c r="B117" s="18"/>
      <c r="C117" s="85"/>
      <c r="D117" s="40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3">
      <c r="A118" s="22"/>
      <c r="B118" s="23"/>
      <c r="C118" s="87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3">
      <c r="A119" s="30">
        <f t="shared" ref="A119:B119" si="28">A101</f>
        <v>2</v>
      </c>
      <c r="B119" s="31">
        <f t="shared" si="28"/>
        <v>1</v>
      </c>
      <c r="C119" s="100" t="s">
        <v>37</v>
      </c>
      <c r="D119" s="101"/>
      <c r="E119" s="32"/>
      <c r="F119" s="33">
        <f t="shared" ref="F119:J119" si="29">F108+F118</f>
        <v>618</v>
      </c>
      <c r="G119" s="33">
        <f t="shared" si="29"/>
        <v>19.376000000000001</v>
      </c>
      <c r="H119" s="33">
        <f t="shared" si="29"/>
        <v>19.875</v>
      </c>
      <c r="I119" s="33">
        <f t="shared" si="29"/>
        <v>85.116</v>
      </c>
      <c r="J119" s="33">
        <f t="shared" si="29"/>
        <v>599</v>
      </c>
      <c r="K119" s="33"/>
      <c r="L119" s="33">
        <f>L108+L118</f>
        <v>92.76</v>
      </c>
    </row>
    <row r="120" spans="1:12" ht="12.75" customHeight="1" x14ac:dyDescent="0.3">
      <c r="A120" s="34">
        <v>2</v>
      </c>
      <c r="B120" s="18">
        <v>2</v>
      </c>
      <c r="C120" s="84" t="s">
        <v>23</v>
      </c>
      <c r="D120" s="45" t="s">
        <v>24</v>
      </c>
      <c r="E120" s="92" t="s">
        <v>89</v>
      </c>
      <c r="F120" s="64">
        <v>180</v>
      </c>
      <c r="G120" s="63">
        <v>15.907</v>
      </c>
      <c r="H120" s="63">
        <v>16.600999999999999</v>
      </c>
      <c r="I120" s="63">
        <v>19.908000000000001</v>
      </c>
      <c r="J120" s="64">
        <v>293</v>
      </c>
      <c r="K120" s="65" t="s">
        <v>79</v>
      </c>
      <c r="L120" s="16"/>
    </row>
    <row r="121" spans="1:12" ht="12.75" customHeight="1" x14ac:dyDescent="0.3">
      <c r="A121" s="34"/>
      <c r="B121" s="18"/>
      <c r="C121" s="85"/>
      <c r="D121" s="40"/>
      <c r="E121" s="66"/>
      <c r="F121" s="66"/>
      <c r="G121" s="66"/>
      <c r="H121" s="66"/>
      <c r="I121" s="66"/>
      <c r="J121" s="66"/>
      <c r="K121" s="66"/>
      <c r="L121" s="20"/>
    </row>
    <row r="122" spans="1:12" ht="12.75" customHeight="1" x14ac:dyDescent="0.3">
      <c r="A122" s="34"/>
      <c r="B122" s="18"/>
      <c r="C122" s="85"/>
      <c r="D122" s="42" t="s">
        <v>25</v>
      </c>
      <c r="E122" s="90" t="s">
        <v>26</v>
      </c>
      <c r="F122" s="60">
        <v>208</v>
      </c>
      <c r="G122" s="61">
        <v>7.0000000000000001E-3</v>
      </c>
      <c r="H122" s="61">
        <v>2E-3</v>
      </c>
      <c r="I122" s="61">
        <v>7.9859999999999998</v>
      </c>
      <c r="J122" s="60">
        <v>32</v>
      </c>
      <c r="K122" s="80" t="s">
        <v>41</v>
      </c>
      <c r="L122" s="20"/>
    </row>
    <row r="123" spans="1:12" ht="12.75" customHeight="1" x14ac:dyDescent="0.3">
      <c r="A123" s="34"/>
      <c r="B123" s="18"/>
      <c r="C123" s="85"/>
      <c r="D123" s="42" t="s">
        <v>44</v>
      </c>
      <c r="E123" s="91" t="s">
        <v>28</v>
      </c>
      <c r="F123" s="60">
        <v>40</v>
      </c>
      <c r="G123" s="61">
        <v>2.52</v>
      </c>
      <c r="H123" s="61">
        <v>0.36</v>
      </c>
      <c r="I123" s="61">
        <v>18.84</v>
      </c>
      <c r="J123" s="60">
        <v>91</v>
      </c>
      <c r="K123" s="80"/>
      <c r="L123" s="20"/>
    </row>
    <row r="124" spans="1:12" ht="12.75" customHeight="1" x14ac:dyDescent="0.3">
      <c r="A124" s="34"/>
      <c r="B124" s="18"/>
      <c r="C124" s="85"/>
      <c r="D124" s="48"/>
      <c r="E124" s="66"/>
      <c r="F124" s="66"/>
      <c r="G124" s="66"/>
      <c r="H124" s="66"/>
      <c r="I124" s="66"/>
      <c r="J124" s="66"/>
      <c r="K124" s="66"/>
      <c r="L124" s="20"/>
    </row>
    <row r="125" spans="1:12" ht="12.75" customHeight="1" x14ac:dyDescent="0.3">
      <c r="A125" s="34"/>
      <c r="B125" s="18"/>
      <c r="C125" s="85"/>
      <c r="D125" s="40" t="s">
        <v>31</v>
      </c>
      <c r="E125" s="93" t="s">
        <v>55</v>
      </c>
      <c r="F125" s="68">
        <v>60</v>
      </c>
      <c r="G125" s="67">
        <v>0.85499999999999998</v>
      </c>
      <c r="H125" s="67">
        <v>3.653</v>
      </c>
      <c r="I125" s="67">
        <v>5.016</v>
      </c>
      <c r="J125" s="68">
        <v>56</v>
      </c>
      <c r="K125" s="98" t="s">
        <v>65</v>
      </c>
      <c r="L125" s="20"/>
    </row>
    <row r="126" spans="1:12" ht="12.75" customHeight="1" x14ac:dyDescent="0.3">
      <c r="A126" s="34"/>
      <c r="B126" s="18"/>
      <c r="C126" s="85"/>
      <c r="D126" s="40"/>
      <c r="E126" s="90" t="s">
        <v>90</v>
      </c>
      <c r="F126" s="60">
        <v>25</v>
      </c>
      <c r="G126" s="61">
        <v>0.82499999999999996</v>
      </c>
      <c r="H126" s="61">
        <v>0.14000000000000001</v>
      </c>
      <c r="I126" s="61">
        <v>16.55</v>
      </c>
      <c r="J126" s="60">
        <v>82</v>
      </c>
      <c r="K126" s="80" t="s">
        <v>92</v>
      </c>
      <c r="L126" s="20"/>
    </row>
    <row r="127" spans="1:12" ht="12.75" customHeight="1" x14ac:dyDescent="0.3">
      <c r="A127" s="35"/>
      <c r="B127" s="23"/>
      <c r="C127" s="87"/>
      <c r="D127" s="24" t="s">
        <v>29</v>
      </c>
      <c r="E127" s="25"/>
      <c r="F127" s="26">
        <f t="shared" ref="F127:J127" si="30">SUM(F120:F126)</f>
        <v>513</v>
      </c>
      <c r="G127" s="26">
        <f t="shared" si="30"/>
        <v>20.114000000000001</v>
      </c>
      <c r="H127" s="26">
        <f t="shared" si="30"/>
        <v>20.755999999999997</v>
      </c>
      <c r="I127" s="26">
        <f t="shared" si="30"/>
        <v>68.3</v>
      </c>
      <c r="J127" s="26">
        <f t="shared" si="30"/>
        <v>554</v>
      </c>
      <c r="K127" s="27"/>
      <c r="L127" s="57">
        <v>92.76</v>
      </c>
    </row>
    <row r="128" spans="1:12" ht="12.75" customHeight="1" x14ac:dyDescent="0.3">
      <c r="A128" s="29">
        <f t="shared" ref="A128:B128" si="31">A120</f>
        <v>2</v>
      </c>
      <c r="B128" s="29">
        <f t="shared" si="31"/>
        <v>2</v>
      </c>
      <c r="C128" s="88" t="s">
        <v>30</v>
      </c>
      <c r="D128" s="42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3">
      <c r="A129" s="34"/>
      <c r="B129" s="18"/>
      <c r="C129" s="85"/>
      <c r="D129" s="42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3">
      <c r="A130" s="34"/>
      <c r="B130" s="18"/>
      <c r="C130" s="85"/>
      <c r="D130" s="42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3">
      <c r="A131" s="34"/>
      <c r="B131" s="18"/>
      <c r="C131" s="85"/>
      <c r="D131" s="42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3">
      <c r="A132" s="34"/>
      <c r="B132" s="18"/>
      <c r="C132" s="85"/>
      <c r="D132" s="42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3">
      <c r="A133" s="34"/>
      <c r="B133" s="18"/>
      <c r="C133" s="85"/>
      <c r="D133" s="42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3">
      <c r="A134" s="34"/>
      <c r="B134" s="18"/>
      <c r="C134" s="85"/>
      <c r="D134" s="42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3">
      <c r="A135" s="34"/>
      <c r="B135" s="18"/>
      <c r="C135" s="85"/>
      <c r="D135" s="40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3">
      <c r="A136" s="34"/>
      <c r="B136" s="18"/>
      <c r="C136" s="85"/>
      <c r="D136" s="40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3">
      <c r="A137" s="35"/>
      <c r="B137" s="23"/>
      <c r="C137" s="87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3">
      <c r="A138" s="36">
        <f t="shared" ref="A138:B138" si="33">A120</f>
        <v>2</v>
      </c>
      <c r="B138" s="36">
        <f t="shared" si="33"/>
        <v>2</v>
      </c>
      <c r="C138" s="100" t="s">
        <v>37</v>
      </c>
      <c r="D138" s="101"/>
      <c r="E138" s="32"/>
      <c r="F138" s="33">
        <f t="shared" ref="F138:J138" si="34">F127+F137</f>
        <v>513</v>
      </c>
      <c r="G138" s="33">
        <f t="shared" si="34"/>
        <v>20.114000000000001</v>
      </c>
      <c r="H138" s="33">
        <f t="shared" si="34"/>
        <v>20.755999999999997</v>
      </c>
      <c r="I138" s="33">
        <f t="shared" si="34"/>
        <v>68.3</v>
      </c>
      <c r="J138" s="33">
        <f t="shared" si="34"/>
        <v>554</v>
      </c>
      <c r="K138" s="33"/>
      <c r="L138" s="33">
        <f>L127+L137</f>
        <v>92.76</v>
      </c>
    </row>
    <row r="139" spans="1:12" ht="12.75" customHeight="1" x14ac:dyDescent="0.3">
      <c r="A139" s="14">
        <v>2</v>
      </c>
      <c r="B139" s="15">
        <v>3</v>
      </c>
      <c r="C139" s="84" t="s">
        <v>23</v>
      </c>
      <c r="D139" s="45" t="s">
        <v>24</v>
      </c>
      <c r="E139" s="94" t="s">
        <v>54</v>
      </c>
      <c r="F139" s="64">
        <v>90</v>
      </c>
      <c r="G139" s="63">
        <v>9.0020000000000007</v>
      </c>
      <c r="H139" s="63">
        <v>7.2460000000000004</v>
      </c>
      <c r="I139" s="63">
        <v>1.873</v>
      </c>
      <c r="J139" s="64">
        <v>109</v>
      </c>
      <c r="K139" s="69" t="s">
        <v>80</v>
      </c>
      <c r="L139" s="16"/>
    </row>
    <row r="140" spans="1:12" ht="12.75" customHeight="1" x14ac:dyDescent="0.3">
      <c r="A140" s="17"/>
      <c r="B140" s="18"/>
      <c r="C140" s="85"/>
      <c r="D140" s="40" t="s">
        <v>24</v>
      </c>
      <c r="E140" s="90" t="s">
        <v>49</v>
      </c>
      <c r="F140" s="60">
        <v>150</v>
      </c>
      <c r="G140" s="61">
        <v>6.6219999999999999</v>
      </c>
      <c r="H140" s="61">
        <v>5.399</v>
      </c>
      <c r="I140" s="61">
        <v>25.875</v>
      </c>
      <c r="J140" s="60">
        <v>179</v>
      </c>
      <c r="K140" s="56" t="s">
        <v>50</v>
      </c>
      <c r="L140" s="20"/>
    </row>
    <row r="141" spans="1:12" ht="12.75" customHeight="1" x14ac:dyDescent="0.3">
      <c r="A141" s="17"/>
      <c r="B141" s="18"/>
      <c r="C141" s="85"/>
      <c r="D141" s="42" t="s">
        <v>25</v>
      </c>
      <c r="E141" s="90" t="s">
        <v>26</v>
      </c>
      <c r="F141" s="60">
        <v>208</v>
      </c>
      <c r="G141" s="61">
        <v>7.0000000000000001E-3</v>
      </c>
      <c r="H141" s="61">
        <v>2E-3</v>
      </c>
      <c r="I141" s="61">
        <v>7.9859999999999998</v>
      </c>
      <c r="J141" s="60">
        <v>32</v>
      </c>
      <c r="K141" s="56" t="s">
        <v>41</v>
      </c>
      <c r="L141" s="20"/>
    </row>
    <row r="142" spans="1:12" ht="15.75" customHeight="1" x14ac:dyDescent="0.3">
      <c r="A142" s="17"/>
      <c r="B142" s="18"/>
      <c r="C142" s="85"/>
      <c r="D142" s="42" t="s">
        <v>44</v>
      </c>
      <c r="E142" s="91" t="s">
        <v>28</v>
      </c>
      <c r="F142" s="60">
        <v>40</v>
      </c>
      <c r="G142" s="61">
        <v>2.52</v>
      </c>
      <c r="H142" s="61">
        <v>0.36</v>
      </c>
      <c r="I142" s="61">
        <v>18.84</v>
      </c>
      <c r="J142" s="60">
        <v>91</v>
      </c>
      <c r="K142" s="70"/>
      <c r="L142" s="20"/>
    </row>
    <row r="143" spans="1:12" ht="12.75" customHeight="1" x14ac:dyDescent="0.3">
      <c r="A143" s="17"/>
      <c r="B143" s="18"/>
      <c r="C143" s="85"/>
      <c r="D143" s="48"/>
      <c r="E143" s="97"/>
      <c r="F143" s="82"/>
      <c r="G143" s="82"/>
      <c r="H143" s="82"/>
      <c r="I143" s="82"/>
      <c r="J143" s="82"/>
      <c r="K143" s="71"/>
      <c r="L143" s="20"/>
    </row>
    <row r="144" spans="1:12" ht="12.75" customHeight="1" x14ac:dyDescent="0.3">
      <c r="A144" s="17"/>
      <c r="B144" s="18"/>
      <c r="C144" s="85"/>
      <c r="D144" s="40"/>
      <c r="E144" s="97"/>
      <c r="F144" s="82"/>
      <c r="G144" s="82"/>
      <c r="H144" s="82"/>
      <c r="I144" s="82"/>
      <c r="J144" s="82"/>
      <c r="K144" s="71"/>
      <c r="L144" s="20"/>
    </row>
    <row r="145" spans="1:12" ht="12.75" customHeight="1" x14ac:dyDescent="0.3">
      <c r="A145" s="17"/>
      <c r="B145" s="18"/>
      <c r="C145" s="85"/>
      <c r="D145" s="40"/>
      <c r="E145" s="90" t="s">
        <v>81</v>
      </c>
      <c r="F145" s="60">
        <v>50</v>
      </c>
      <c r="G145" s="60">
        <v>2.0329999999999999</v>
      </c>
      <c r="H145" s="60">
        <v>6.6859999999999999</v>
      </c>
      <c r="I145" s="60">
        <v>31.785</v>
      </c>
      <c r="J145" s="60">
        <v>195</v>
      </c>
      <c r="K145" s="71" t="s">
        <v>82</v>
      </c>
      <c r="L145" s="20"/>
    </row>
    <row r="146" spans="1:12" ht="12.75" customHeight="1" x14ac:dyDescent="0.3">
      <c r="A146" s="22"/>
      <c r="B146" s="23"/>
      <c r="C146" s="87"/>
      <c r="D146" s="24" t="s">
        <v>29</v>
      </c>
      <c r="E146" s="52"/>
      <c r="F146" s="53">
        <f>SUM(F139:F145)</f>
        <v>538</v>
      </c>
      <c r="G146" s="53">
        <f t="shared" ref="G146:J146" si="35">SUM(G139:G145)</f>
        <v>20.184000000000001</v>
      </c>
      <c r="H146" s="53">
        <f t="shared" si="35"/>
        <v>19.692999999999998</v>
      </c>
      <c r="I146" s="53">
        <f t="shared" si="35"/>
        <v>86.358999999999995</v>
      </c>
      <c r="J146" s="53">
        <f t="shared" si="35"/>
        <v>606</v>
      </c>
      <c r="K146" s="54"/>
      <c r="L146" s="57">
        <v>92.76</v>
      </c>
    </row>
    <row r="147" spans="1:12" ht="12.75" customHeight="1" x14ac:dyDescent="0.3">
      <c r="A147" s="28">
        <f t="shared" ref="A147:B147" si="36">A139</f>
        <v>2</v>
      </c>
      <c r="B147" s="29">
        <f t="shared" si="36"/>
        <v>3</v>
      </c>
      <c r="C147" s="88" t="s">
        <v>30</v>
      </c>
      <c r="D147" s="42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3">
      <c r="A148" s="17"/>
      <c r="B148" s="18"/>
      <c r="C148" s="85"/>
      <c r="D148" s="42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3">
      <c r="A149" s="17"/>
      <c r="B149" s="18"/>
      <c r="C149" s="85"/>
      <c r="D149" s="42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3">
      <c r="A150" s="17"/>
      <c r="B150" s="18"/>
      <c r="C150" s="85"/>
      <c r="D150" s="42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3">
      <c r="A151" s="17"/>
      <c r="B151" s="18"/>
      <c r="C151" s="85"/>
      <c r="D151" s="42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3">
      <c r="A152" s="17"/>
      <c r="B152" s="18"/>
      <c r="C152" s="85"/>
      <c r="D152" s="42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3">
      <c r="A153" s="17"/>
      <c r="B153" s="18"/>
      <c r="C153" s="85"/>
      <c r="D153" s="42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3">
      <c r="A154" s="17"/>
      <c r="B154" s="18"/>
      <c r="C154" s="85"/>
      <c r="D154" s="40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3">
      <c r="A155" s="17"/>
      <c r="B155" s="18"/>
      <c r="C155" s="85"/>
      <c r="D155" s="40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3">
      <c r="A156" s="22"/>
      <c r="B156" s="23"/>
      <c r="C156" s="87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3">
      <c r="A157" s="30">
        <f t="shared" ref="A157:B157" si="38">A139</f>
        <v>2</v>
      </c>
      <c r="B157" s="31">
        <f t="shared" si="38"/>
        <v>3</v>
      </c>
      <c r="C157" s="100" t="s">
        <v>37</v>
      </c>
      <c r="D157" s="101"/>
      <c r="E157" s="32"/>
      <c r="F157" s="33">
        <f t="shared" ref="F157:J157" si="39">F146+F156</f>
        <v>538</v>
      </c>
      <c r="G157" s="33">
        <f t="shared" si="39"/>
        <v>20.184000000000001</v>
      </c>
      <c r="H157" s="33">
        <f t="shared" si="39"/>
        <v>19.692999999999998</v>
      </c>
      <c r="I157" s="33">
        <f t="shared" si="39"/>
        <v>86.358999999999995</v>
      </c>
      <c r="J157" s="33">
        <f t="shared" si="39"/>
        <v>606</v>
      </c>
      <c r="K157" s="33"/>
      <c r="L157" s="33">
        <f>L146+L156</f>
        <v>92.76</v>
      </c>
    </row>
    <row r="158" spans="1:12" ht="12.75" customHeight="1" x14ac:dyDescent="0.3">
      <c r="A158" s="14">
        <v>2</v>
      </c>
      <c r="B158" s="15">
        <v>4</v>
      </c>
      <c r="C158" s="84" t="s">
        <v>23</v>
      </c>
      <c r="D158" s="45" t="s">
        <v>24</v>
      </c>
      <c r="E158" s="92" t="s">
        <v>39</v>
      </c>
      <c r="F158" s="73">
        <v>190</v>
      </c>
      <c r="G158" s="74">
        <v>13.603999999999999</v>
      </c>
      <c r="H158" s="74">
        <v>15.542999999999999</v>
      </c>
      <c r="I158" s="74">
        <v>45.965000000000003</v>
      </c>
      <c r="J158" s="73">
        <v>378</v>
      </c>
      <c r="K158" s="79" t="s">
        <v>83</v>
      </c>
      <c r="L158" s="16"/>
    </row>
    <row r="159" spans="1:12" ht="12.75" customHeight="1" x14ac:dyDescent="0.3">
      <c r="A159" s="17"/>
      <c r="B159" s="18"/>
      <c r="C159" s="85"/>
      <c r="D159" s="40"/>
      <c r="E159" s="90"/>
      <c r="F159" s="60"/>
      <c r="G159" s="61"/>
      <c r="H159" s="61"/>
      <c r="I159" s="61"/>
      <c r="J159" s="60"/>
      <c r="K159" s="99"/>
      <c r="L159" s="20"/>
    </row>
    <row r="160" spans="1:12" ht="12.75" customHeight="1" x14ac:dyDescent="0.3">
      <c r="A160" s="17"/>
      <c r="B160" s="18"/>
      <c r="C160" s="85"/>
      <c r="D160" s="42" t="s">
        <v>25</v>
      </c>
      <c r="E160" s="90" t="s">
        <v>26</v>
      </c>
      <c r="F160" s="60">
        <v>208</v>
      </c>
      <c r="G160" s="61">
        <v>7.0000000000000001E-3</v>
      </c>
      <c r="H160" s="61">
        <v>2E-3</v>
      </c>
      <c r="I160" s="61">
        <v>7.9859999999999998</v>
      </c>
      <c r="J160" s="60">
        <v>32</v>
      </c>
      <c r="K160" s="80" t="s">
        <v>41</v>
      </c>
      <c r="L160" s="20"/>
    </row>
    <row r="161" spans="1:12" ht="12.75" customHeight="1" x14ac:dyDescent="0.3">
      <c r="A161" s="17"/>
      <c r="B161" s="18"/>
      <c r="C161" s="85"/>
      <c r="D161" s="42" t="s">
        <v>45</v>
      </c>
      <c r="E161" s="91" t="s">
        <v>70</v>
      </c>
      <c r="F161" s="60">
        <v>20</v>
      </c>
      <c r="G161" s="61">
        <v>1</v>
      </c>
      <c r="H161" s="61">
        <v>0.2</v>
      </c>
      <c r="I161" s="61">
        <v>9</v>
      </c>
      <c r="J161" s="60">
        <v>44</v>
      </c>
      <c r="K161" s="80"/>
      <c r="L161" s="20"/>
    </row>
    <row r="162" spans="1:12" ht="12.75" customHeight="1" x14ac:dyDescent="0.3">
      <c r="A162" s="17"/>
      <c r="B162" s="18"/>
      <c r="C162" s="85"/>
      <c r="D162" s="48" t="s">
        <v>43</v>
      </c>
      <c r="E162" s="90" t="s">
        <v>84</v>
      </c>
      <c r="F162" s="60">
        <v>100</v>
      </c>
      <c r="G162" s="61">
        <v>0.4</v>
      </c>
      <c r="H162" s="61">
        <v>0.4</v>
      </c>
      <c r="I162" s="61">
        <v>9.8000000000000007</v>
      </c>
      <c r="J162" s="60">
        <v>47</v>
      </c>
      <c r="K162" s="80" t="s">
        <v>51</v>
      </c>
      <c r="L162" s="20"/>
    </row>
    <row r="163" spans="1:12" ht="12.75" customHeight="1" x14ac:dyDescent="0.3">
      <c r="A163" s="17"/>
      <c r="B163" s="18"/>
      <c r="C163" s="85"/>
      <c r="D163" s="40"/>
      <c r="E163" s="66"/>
      <c r="F163" s="66"/>
      <c r="G163" s="66"/>
      <c r="H163" s="66"/>
      <c r="I163" s="66"/>
      <c r="J163" s="66"/>
      <c r="K163" s="66"/>
      <c r="L163" s="20"/>
    </row>
    <row r="164" spans="1:12" ht="12.75" customHeight="1" x14ac:dyDescent="0.3">
      <c r="A164" s="17"/>
      <c r="B164" s="18"/>
      <c r="C164" s="85"/>
      <c r="D164" s="40"/>
      <c r="E164" s="90" t="s">
        <v>58</v>
      </c>
      <c r="F164" s="60">
        <v>15</v>
      </c>
      <c r="G164" s="60">
        <v>1.1659999999999999</v>
      </c>
      <c r="H164" s="60">
        <v>4.1829999999999998</v>
      </c>
      <c r="I164" s="61">
        <v>9.2240000000000002</v>
      </c>
      <c r="J164" s="60">
        <v>79</v>
      </c>
      <c r="K164" s="83" t="s">
        <v>85</v>
      </c>
      <c r="L164" s="20"/>
    </row>
    <row r="165" spans="1:12" ht="12.75" customHeight="1" x14ac:dyDescent="0.3">
      <c r="A165" s="22"/>
      <c r="B165" s="23"/>
      <c r="C165" s="87"/>
      <c r="D165" s="24" t="s">
        <v>29</v>
      </c>
      <c r="E165" s="25"/>
      <c r="F165" s="26">
        <f t="shared" ref="F165:J165" si="40">SUM(F158:F164)</f>
        <v>533</v>
      </c>
      <c r="G165" s="26">
        <f t="shared" si="40"/>
        <v>16.177</v>
      </c>
      <c r="H165" s="26">
        <f t="shared" si="40"/>
        <v>20.327999999999999</v>
      </c>
      <c r="I165" s="26">
        <f t="shared" si="40"/>
        <v>81.975000000000009</v>
      </c>
      <c r="J165" s="26">
        <f t="shared" si="40"/>
        <v>580</v>
      </c>
      <c r="K165" s="27"/>
      <c r="L165" s="57">
        <v>92.76</v>
      </c>
    </row>
    <row r="166" spans="1:12" ht="12.75" customHeight="1" x14ac:dyDescent="0.3">
      <c r="A166" s="28">
        <f t="shared" ref="A166:B166" si="41">A158</f>
        <v>2</v>
      </c>
      <c r="B166" s="29">
        <f t="shared" si="41"/>
        <v>4</v>
      </c>
      <c r="C166" s="88" t="s">
        <v>30</v>
      </c>
      <c r="D166" s="42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3">
      <c r="A167" s="17"/>
      <c r="B167" s="18"/>
      <c r="C167" s="85"/>
      <c r="D167" s="42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3">
      <c r="A168" s="17"/>
      <c r="B168" s="18"/>
      <c r="C168" s="85"/>
      <c r="D168" s="42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3">
      <c r="A169" s="17"/>
      <c r="B169" s="18"/>
      <c r="C169" s="85"/>
      <c r="D169" s="42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3">
      <c r="A170" s="17"/>
      <c r="B170" s="18"/>
      <c r="C170" s="85"/>
      <c r="D170" s="42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3">
      <c r="A171" s="17"/>
      <c r="B171" s="18"/>
      <c r="C171" s="85"/>
      <c r="D171" s="42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3">
      <c r="A172" s="17"/>
      <c r="B172" s="18"/>
      <c r="C172" s="85"/>
      <c r="D172" s="42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3">
      <c r="A173" s="17"/>
      <c r="B173" s="18"/>
      <c r="C173" s="85"/>
      <c r="D173" s="40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3">
      <c r="A174" s="17"/>
      <c r="B174" s="18"/>
      <c r="C174" s="85"/>
      <c r="D174" s="40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3">
      <c r="A175" s="22"/>
      <c r="B175" s="23"/>
      <c r="C175" s="87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5">
      <c r="A176" s="30">
        <f t="shared" ref="A176:B176" si="43">A158</f>
        <v>2</v>
      </c>
      <c r="B176" s="31">
        <f t="shared" si="43"/>
        <v>4</v>
      </c>
      <c r="C176" s="100" t="s">
        <v>37</v>
      </c>
      <c r="D176" s="101"/>
      <c r="E176" s="32"/>
      <c r="F176" s="33">
        <f t="shared" ref="F176:J176" si="44">F165+F175</f>
        <v>533</v>
      </c>
      <c r="G176" s="33">
        <f t="shared" si="44"/>
        <v>16.177</v>
      </c>
      <c r="H176" s="33">
        <f t="shared" si="44"/>
        <v>20.327999999999999</v>
      </c>
      <c r="I176" s="33">
        <f t="shared" si="44"/>
        <v>81.975000000000009</v>
      </c>
      <c r="J176" s="33">
        <f t="shared" si="44"/>
        <v>580</v>
      </c>
      <c r="K176" s="33"/>
      <c r="L176" s="33">
        <f>L165+L175</f>
        <v>92.76</v>
      </c>
    </row>
    <row r="177" spans="1:12" ht="12.75" customHeight="1" x14ac:dyDescent="0.3">
      <c r="A177" s="14">
        <v>2</v>
      </c>
      <c r="B177" s="15">
        <v>5</v>
      </c>
      <c r="C177" s="84" t="s">
        <v>23</v>
      </c>
      <c r="D177" s="45" t="s">
        <v>24</v>
      </c>
      <c r="E177" s="94" t="s">
        <v>86</v>
      </c>
      <c r="F177" s="64">
        <v>90</v>
      </c>
      <c r="G177" s="63">
        <v>12.769</v>
      </c>
      <c r="H177" s="63">
        <v>13.869</v>
      </c>
      <c r="I177" s="63">
        <v>7.9960000000000004</v>
      </c>
      <c r="J177" s="64">
        <v>204</v>
      </c>
      <c r="K177" s="65" t="s">
        <v>87</v>
      </c>
      <c r="L177" s="16"/>
    </row>
    <row r="178" spans="1:12" ht="12.75" customHeight="1" x14ac:dyDescent="0.3">
      <c r="A178" s="17"/>
      <c r="B178" s="18"/>
      <c r="C178" s="85"/>
      <c r="D178" s="40" t="s">
        <v>24</v>
      </c>
      <c r="E178" s="90" t="s">
        <v>47</v>
      </c>
      <c r="F178" s="60">
        <v>150</v>
      </c>
      <c r="G178" s="61">
        <v>3.282</v>
      </c>
      <c r="H178" s="61">
        <v>4.657</v>
      </c>
      <c r="I178" s="61">
        <v>22.027000000000001</v>
      </c>
      <c r="J178" s="60">
        <v>146</v>
      </c>
      <c r="K178" s="80" t="s">
        <v>88</v>
      </c>
      <c r="L178" s="20"/>
    </row>
    <row r="179" spans="1:12" ht="12.75" customHeight="1" x14ac:dyDescent="0.3">
      <c r="A179" s="17"/>
      <c r="B179" s="18"/>
      <c r="C179" s="85"/>
      <c r="D179" s="42" t="s">
        <v>25</v>
      </c>
      <c r="E179" s="90" t="s">
        <v>26</v>
      </c>
      <c r="F179" s="60">
        <v>208</v>
      </c>
      <c r="G179" s="61">
        <v>7.0000000000000001E-3</v>
      </c>
      <c r="H179" s="61">
        <v>2E-3</v>
      </c>
      <c r="I179" s="61">
        <v>7.9859999999999998</v>
      </c>
      <c r="J179" s="60">
        <v>32</v>
      </c>
      <c r="K179" s="80" t="s">
        <v>41</v>
      </c>
      <c r="L179" s="20"/>
    </row>
    <row r="180" spans="1:12" ht="12.75" customHeight="1" x14ac:dyDescent="0.3">
      <c r="A180" s="17"/>
      <c r="B180" s="18"/>
      <c r="C180" s="85"/>
      <c r="D180" s="42" t="s">
        <v>44</v>
      </c>
      <c r="E180" s="91" t="s">
        <v>60</v>
      </c>
      <c r="F180" s="60">
        <v>20</v>
      </c>
      <c r="G180" s="61">
        <v>1.52</v>
      </c>
      <c r="H180" s="61">
        <v>0.16</v>
      </c>
      <c r="I180" s="61">
        <v>9.84</v>
      </c>
      <c r="J180" s="60">
        <v>47</v>
      </c>
      <c r="K180" s="80"/>
      <c r="L180" s="20"/>
    </row>
    <row r="181" spans="1:12" ht="12.75" customHeight="1" x14ac:dyDescent="0.3">
      <c r="A181" s="17"/>
      <c r="B181" s="18"/>
      <c r="C181" s="85"/>
      <c r="D181" s="48"/>
      <c r="E181" s="90"/>
      <c r="F181" s="60"/>
      <c r="G181" s="60"/>
      <c r="H181" s="60"/>
      <c r="I181" s="60"/>
      <c r="J181" s="60"/>
      <c r="K181" s="80"/>
      <c r="L181" s="20"/>
    </row>
    <row r="182" spans="1:12" ht="12.75" customHeight="1" x14ac:dyDescent="0.3">
      <c r="A182" s="17"/>
      <c r="B182" s="18"/>
      <c r="C182" s="85"/>
      <c r="D182" s="40"/>
      <c r="E182" s="90"/>
      <c r="F182" s="60"/>
      <c r="G182" s="60"/>
      <c r="H182" s="60"/>
      <c r="I182" s="60"/>
      <c r="J182" s="60"/>
      <c r="K182" s="80"/>
      <c r="L182" s="20"/>
    </row>
    <row r="183" spans="1:12" ht="12.75" customHeight="1" x14ac:dyDescent="0.3">
      <c r="A183" s="17"/>
      <c r="B183" s="18"/>
      <c r="C183" s="85"/>
      <c r="D183" s="40"/>
      <c r="E183" s="90" t="s">
        <v>74</v>
      </c>
      <c r="F183" s="60">
        <v>200</v>
      </c>
      <c r="G183" s="61">
        <v>0</v>
      </c>
      <c r="H183" s="60">
        <v>0</v>
      </c>
      <c r="I183" s="61">
        <v>22</v>
      </c>
      <c r="J183" s="60">
        <v>90</v>
      </c>
      <c r="K183" s="80" t="s">
        <v>91</v>
      </c>
      <c r="L183" s="20"/>
    </row>
    <row r="184" spans="1:12" ht="15.75" customHeight="1" x14ac:dyDescent="0.3">
      <c r="A184" s="22"/>
      <c r="B184" s="23"/>
      <c r="C184" s="87"/>
      <c r="D184" s="24" t="s">
        <v>29</v>
      </c>
      <c r="E184" s="25"/>
      <c r="F184" s="26">
        <f t="shared" ref="F184:J184" si="45">SUM(F177:F183)</f>
        <v>668</v>
      </c>
      <c r="G184" s="26">
        <f t="shared" si="45"/>
        <v>17.578000000000003</v>
      </c>
      <c r="H184" s="26">
        <f t="shared" si="45"/>
        <v>18.687999999999999</v>
      </c>
      <c r="I184" s="26">
        <f t="shared" si="45"/>
        <v>69.849000000000004</v>
      </c>
      <c r="J184" s="26">
        <f t="shared" si="45"/>
        <v>519</v>
      </c>
      <c r="K184" s="27"/>
      <c r="L184" s="57">
        <v>92.76</v>
      </c>
    </row>
    <row r="185" spans="1:12" ht="12.75" customHeight="1" x14ac:dyDescent="0.3">
      <c r="A185" s="28">
        <f t="shared" ref="A185:B185" si="46">A177</f>
        <v>2</v>
      </c>
      <c r="B185" s="29">
        <f t="shared" si="46"/>
        <v>5</v>
      </c>
      <c r="C185" s="88" t="s">
        <v>30</v>
      </c>
      <c r="D185" s="42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3">
      <c r="A186" s="17"/>
      <c r="B186" s="18"/>
      <c r="C186" s="85"/>
      <c r="D186" s="42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3">
      <c r="A187" s="17"/>
      <c r="B187" s="18"/>
      <c r="C187" s="85"/>
      <c r="D187" s="42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3">
      <c r="A188" s="17"/>
      <c r="B188" s="18"/>
      <c r="C188" s="85"/>
      <c r="D188" s="42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3">
      <c r="A189" s="17"/>
      <c r="B189" s="18"/>
      <c r="C189" s="85"/>
      <c r="D189" s="42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3">
      <c r="A190" s="17"/>
      <c r="B190" s="18"/>
      <c r="C190" s="85"/>
      <c r="D190" s="42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3">
      <c r="A191" s="17"/>
      <c r="B191" s="18"/>
      <c r="C191" s="85"/>
      <c r="D191" s="42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3">
      <c r="A192" s="17"/>
      <c r="B192" s="18"/>
      <c r="C192" s="85"/>
      <c r="D192" s="40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3">
      <c r="A193" s="17"/>
      <c r="B193" s="18"/>
      <c r="C193" s="85"/>
      <c r="D193" s="40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3">
      <c r="A194" s="22"/>
      <c r="B194" s="23"/>
      <c r="C194" s="87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3">
      <c r="A195" s="30">
        <f t="shared" ref="A195:B195" si="48">A177</f>
        <v>2</v>
      </c>
      <c r="B195" s="31">
        <f t="shared" si="48"/>
        <v>5</v>
      </c>
      <c r="C195" s="100" t="s">
        <v>37</v>
      </c>
      <c r="D195" s="101"/>
      <c r="E195" s="32"/>
      <c r="F195" s="33">
        <f t="shared" ref="F195:J195" si="49">F184+F194</f>
        <v>668</v>
      </c>
      <c r="G195" s="33">
        <f t="shared" si="49"/>
        <v>17.578000000000003</v>
      </c>
      <c r="H195" s="33">
        <f t="shared" si="49"/>
        <v>18.687999999999999</v>
      </c>
      <c r="I195" s="33">
        <f t="shared" si="49"/>
        <v>69.849000000000004</v>
      </c>
      <c r="J195" s="33">
        <f t="shared" si="49"/>
        <v>519</v>
      </c>
      <c r="K195" s="33"/>
      <c r="L195" s="33">
        <f>L184+L194</f>
        <v>92.76</v>
      </c>
    </row>
    <row r="196" spans="1:12" ht="12.75" customHeight="1" x14ac:dyDescent="0.3">
      <c r="A196" s="37"/>
      <c r="B196" s="38"/>
      <c r="C196" s="102" t="s">
        <v>40</v>
      </c>
      <c r="D196" s="103"/>
      <c r="E196" s="104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39">
        <f t="shared" si="50"/>
        <v>18.653500000000001</v>
      </c>
      <c r="H196" s="39">
        <f t="shared" si="50"/>
        <v>20.150699999999997</v>
      </c>
      <c r="I196" s="39">
        <f t="shared" si="50"/>
        <v>75.584000000000017</v>
      </c>
      <c r="J196" s="39">
        <f t="shared" si="50"/>
        <v>562.9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3">
      <c r="C197" s="89"/>
      <c r="D197" s="89"/>
      <c r="E197" s="89"/>
    </row>
    <row r="198" spans="1:12" ht="15" customHeight="1" x14ac:dyDescent="0.3">
      <c r="C198" s="89"/>
      <c r="D198" s="89"/>
      <c r="E198" s="89"/>
    </row>
    <row r="199" spans="1:12" ht="15" customHeight="1" x14ac:dyDescent="0.3">
      <c r="C199" s="89"/>
      <c r="D199" s="89"/>
      <c r="E199" s="89"/>
    </row>
    <row r="200" spans="1:12" ht="15" customHeight="1" x14ac:dyDescent="0.3">
      <c r="C200" s="89"/>
      <c r="D200" s="89"/>
      <c r="E200" s="89"/>
    </row>
    <row r="201" spans="1:12" ht="15" customHeight="1" x14ac:dyDescent="0.3">
      <c r="C201" s="89"/>
      <c r="D201" s="89"/>
      <c r="E201" s="89"/>
    </row>
    <row r="202" spans="1:12" ht="15" customHeight="1" x14ac:dyDescent="0.3">
      <c r="C202" s="89"/>
      <c r="D202" s="89"/>
      <c r="E202" s="89"/>
    </row>
    <row r="203" spans="1:12" ht="15" customHeight="1" x14ac:dyDescent="0.3">
      <c r="C203" s="89"/>
      <c r="D203" s="89"/>
      <c r="E203" s="89"/>
    </row>
    <row r="204" spans="1:12" ht="15" customHeight="1" x14ac:dyDescent="0.3">
      <c r="C204" s="89"/>
      <c r="D204" s="89"/>
      <c r="E204" s="89"/>
    </row>
    <row r="205" spans="1:12" ht="15" customHeight="1" x14ac:dyDescent="0.3">
      <c r="C205" s="89"/>
      <c r="D205" s="89"/>
      <c r="E205" s="89"/>
    </row>
    <row r="206" spans="1:12" ht="15" customHeight="1" x14ac:dyDescent="0.3">
      <c r="C206" s="89"/>
      <c r="D206" s="89"/>
      <c r="E206" s="89"/>
    </row>
    <row r="207" spans="1:12" ht="15" customHeight="1" x14ac:dyDescent="0.3">
      <c r="C207" s="89"/>
      <c r="D207" s="89"/>
      <c r="E207" s="89"/>
    </row>
    <row r="208" spans="1:12" ht="15" customHeight="1" x14ac:dyDescent="0.3">
      <c r="C208" s="89"/>
      <c r="D208" s="89"/>
      <c r="E208" s="89"/>
    </row>
    <row r="209" spans="3:5" ht="15" customHeight="1" x14ac:dyDescent="0.3">
      <c r="C209" s="89"/>
      <c r="D209" s="89"/>
      <c r="E209" s="89"/>
    </row>
    <row r="210" spans="3:5" ht="15" customHeight="1" x14ac:dyDescent="0.3">
      <c r="C210" s="89"/>
      <c r="D210" s="89"/>
      <c r="E210" s="89"/>
    </row>
    <row r="211" spans="3:5" ht="15" customHeight="1" x14ac:dyDescent="0.3">
      <c r="C211" s="89"/>
      <c r="D211" s="89"/>
      <c r="E211" s="89"/>
    </row>
    <row r="212" spans="3:5" ht="15" customHeight="1" x14ac:dyDescent="0.3">
      <c r="C212" s="89"/>
      <c r="D212" s="89"/>
      <c r="E212" s="89"/>
    </row>
    <row r="213" spans="3:5" ht="15" customHeight="1" x14ac:dyDescent="0.3">
      <c r="C213" s="89"/>
      <c r="D213" s="89"/>
      <c r="E213" s="89"/>
    </row>
    <row r="214" spans="3:5" ht="15" customHeight="1" x14ac:dyDescent="0.3">
      <c r="C214" s="89"/>
      <c r="D214" s="89"/>
      <c r="E214" s="89"/>
    </row>
    <row r="215" spans="3:5" ht="15" customHeight="1" x14ac:dyDescent="0.3">
      <c r="C215" s="89"/>
      <c r="D215" s="89"/>
      <c r="E215" s="89"/>
    </row>
    <row r="216" spans="3:5" ht="15" customHeight="1" x14ac:dyDescent="0.3">
      <c r="C216" s="89"/>
      <c r="D216" s="89"/>
      <c r="E216" s="89"/>
    </row>
    <row r="217" spans="3:5" ht="15" customHeight="1" x14ac:dyDescent="0.3">
      <c r="C217" s="89"/>
      <c r="D217" s="89"/>
      <c r="E217" s="89"/>
    </row>
    <row r="218" spans="3:5" ht="15" customHeight="1" x14ac:dyDescent="0.3">
      <c r="C218" s="89"/>
      <c r="D218" s="89"/>
      <c r="E218" s="89"/>
    </row>
    <row r="219" spans="3:5" ht="15" customHeight="1" x14ac:dyDescent="0.3">
      <c r="C219" s="89"/>
      <c r="D219" s="89"/>
      <c r="E219" s="89"/>
    </row>
    <row r="220" spans="3:5" ht="15" customHeight="1" x14ac:dyDescent="0.3">
      <c r="C220" s="89"/>
      <c r="D220" s="89"/>
      <c r="E220" s="89"/>
    </row>
    <row r="221" spans="3:5" ht="15" customHeight="1" x14ac:dyDescent="0.3">
      <c r="C221" s="89"/>
      <c r="D221" s="89"/>
      <c r="E221" s="89"/>
    </row>
    <row r="222" spans="3:5" ht="15" customHeight="1" x14ac:dyDescent="0.3">
      <c r="C222" s="89"/>
      <c r="D222" s="89"/>
      <c r="E222" s="89"/>
    </row>
    <row r="223" spans="3:5" ht="15" customHeight="1" x14ac:dyDescent="0.3">
      <c r="C223" s="89"/>
      <c r="D223" s="89"/>
      <c r="E223" s="89"/>
    </row>
    <row r="224" spans="3:5" ht="15" customHeight="1" x14ac:dyDescent="0.3">
      <c r="C224" s="89"/>
      <c r="D224" s="89"/>
      <c r="E224" s="89"/>
    </row>
    <row r="225" spans="3:5" ht="15" customHeight="1" x14ac:dyDescent="0.3">
      <c r="C225" s="89"/>
      <c r="D225" s="89"/>
      <c r="E225" s="89"/>
    </row>
    <row r="226" spans="3:5" ht="15" customHeight="1" x14ac:dyDescent="0.3">
      <c r="C226" s="89"/>
      <c r="D226" s="89"/>
      <c r="E226" s="89"/>
    </row>
    <row r="227" spans="3:5" ht="15" customHeight="1" x14ac:dyDescent="0.3">
      <c r="C227" s="89"/>
      <c r="D227" s="89"/>
      <c r="E227" s="89"/>
    </row>
    <row r="228" spans="3:5" ht="15" customHeight="1" x14ac:dyDescent="0.3">
      <c r="C228" s="89"/>
      <c r="D228" s="89"/>
      <c r="E228" s="89"/>
    </row>
    <row r="229" spans="3:5" ht="15" customHeight="1" x14ac:dyDescent="0.3">
      <c r="C229" s="89"/>
      <c r="D229" s="89"/>
      <c r="E229" s="89"/>
    </row>
    <row r="230" spans="3:5" ht="15" customHeight="1" x14ac:dyDescent="0.3">
      <c r="C230" s="89"/>
      <c r="D230" s="89"/>
      <c r="E230" s="89"/>
    </row>
    <row r="231" spans="3:5" ht="15" customHeight="1" x14ac:dyDescent="0.3">
      <c r="C231" s="89"/>
      <c r="D231" s="89"/>
      <c r="E231" s="89"/>
    </row>
    <row r="232" spans="3:5" ht="15" customHeight="1" x14ac:dyDescent="0.3">
      <c r="C232" s="89"/>
      <c r="D232" s="89"/>
      <c r="E232" s="89"/>
    </row>
    <row r="233" spans="3:5" ht="15" customHeight="1" x14ac:dyDescent="0.3">
      <c r="C233" s="89"/>
      <c r="D233" s="89"/>
      <c r="E233" s="89"/>
    </row>
    <row r="234" spans="3:5" ht="15" customHeight="1" x14ac:dyDescent="0.3">
      <c r="C234" s="89"/>
      <c r="D234" s="89"/>
      <c r="E234" s="89"/>
    </row>
    <row r="235" spans="3:5" ht="15" customHeight="1" x14ac:dyDescent="0.3">
      <c r="C235" s="89"/>
      <c r="D235" s="89"/>
      <c r="E235" s="89"/>
    </row>
    <row r="236" spans="3:5" ht="15" customHeight="1" x14ac:dyDescent="0.3">
      <c r="C236" s="89"/>
      <c r="D236" s="89"/>
      <c r="E236" s="89"/>
    </row>
    <row r="237" spans="3:5" ht="15" customHeight="1" x14ac:dyDescent="0.3">
      <c r="C237" s="89"/>
      <c r="D237" s="89"/>
      <c r="E237" s="89"/>
    </row>
    <row r="238" spans="3:5" ht="15" customHeight="1" x14ac:dyDescent="0.3">
      <c r="C238" s="89"/>
      <c r="D238" s="89"/>
      <c r="E238" s="89"/>
    </row>
    <row r="239" spans="3:5" ht="15" customHeight="1" x14ac:dyDescent="0.3">
      <c r="C239" s="89"/>
      <c r="D239" s="89"/>
      <c r="E239" s="89"/>
    </row>
    <row r="240" spans="3:5" ht="15" customHeight="1" x14ac:dyDescent="0.3">
      <c r="C240" s="89"/>
      <c r="D240" s="89"/>
      <c r="E240" s="89"/>
    </row>
    <row r="241" spans="3:5" ht="15" customHeight="1" x14ac:dyDescent="0.3">
      <c r="C241" s="89"/>
      <c r="D241" s="89"/>
      <c r="E241" s="89"/>
    </row>
    <row r="242" spans="3:5" ht="15" customHeight="1" x14ac:dyDescent="0.3">
      <c r="C242" s="89"/>
      <c r="D242" s="89"/>
      <c r="E242" s="89"/>
    </row>
    <row r="243" spans="3:5" ht="15" customHeight="1" x14ac:dyDescent="0.3">
      <c r="C243" s="89"/>
      <c r="D243" s="89"/>
      <c r="E243" s="89"/>
    </row>
    <row r="244" spans="3:5" ht="15" customHeight="1" x14ac:dyDescent="0.3">
      <c r="C244" s="89"/>
      <c r="D244" s="89"/>
      <c r="E244" s="89"/>
    </row>
    <row r="245" spans="3:5" ht="15" customHeight="1" x14ac:dyDescent="0.3">
      <c r="C245" s="89"/>
      <c r="D245" s="89"/>
      <c r="E245" s="89"/>
    </row>
    <row r="246" spans="3:5" ht="15" customHeight="1" x14ac:dyDescent="0.3">
      <c r="C246" s="89"/>
      <c r="D246" s="89"/>
      <c r="E246" s="89"/>
    </row>
    <row r="247" spans="3:5" ht="15" customHeight="1" x14ac:dyDescent="0.3">
      <c r="C247" s="89"/>
      <c r="D247" s="89"/>
      <c r="E247" s="89"/>
    </row>
    <row r="248" spans="3:5" ht="15" customHeight="1" x14ac:dyDescent="0.3">
      <c r="C248" s="89"/>
      <c r="D248" s="89"/>
      <c r="E248" s="89"/>
    </row>
    <row r="249" spans="3:5" ht="15" customHeight="1" x14ac:dyDescent="0.3">
      <c r="C249" s="89"/>
      <c r="D249" s="89"/>
      <c r="E249" s="89"/>
    </row>
    <row r="250" spans="3:5" ht="15" customHeight="1" x14ac:dyDescent="0.3">
      <c r="C250" s="89"/>
      <c r="D250" s="89"/>
      <c r="E250" s="89"/>
    </row>
    <row r="251" spans="3:5" ht="15" customHeight="1" x14ac:dyDescent="0.3">
      <c r="C251" s="89"/>
      <c r="D251" s="89"/>
      <c r="E251" s="89"/>
    </row>
    <row r="252" spans="3:5" ht="15" customHeight="1" x14ac:dyDescent="0.3">
      <c r="C252" s="89"/>
      <c r="D252" s="89"/>
      <c r="E252" s="89"/>
    </row>
    <row r="253" spans="3:5" ht="15" customHeight="1" x14ac:dyDescent="0.3">
      <c r="C253" s="89"/>
      <c r="D253" s="89"/>
      <c r="E253" s="89"/>
    </row>
    <row r="254" spans="3:5" ht="15" customHeight="1" x14ac:dyDescent="0.3">
      <c r="C254" s="89"/>
      <c r="D254" s="89"/>
      <c r="E254" s="89"/>
    </row>
    <row r="255" spans="3:5" ht="15" customHeight="1" x14ac:dyDescent="0.3">
      <c r="C255" s="89"/>
      <c r="D255" s="89"/>
      <c r="E255" s="89"/>
    </row>
    <row r="256" spans="3:5" ht="15" customHeight="1" x14ac:dyDescent="0.3">
      <c r="C256" s="89"/>
      <c r="D256" s="89"/>
      <c r="E256" s="89"/>
    </row>
    <row r="257" spans="3:5" ht="15" customHeight="1" x14ac:dyDescent="0.3">
      <c r="C257" s="89"/>
      <c r="D257" s="89"/>
      <c r="E257" s="89"/>
    </row>
    <row r="258" spans="3:5" ht="15" customHeight="1" x14ac:dyDescent="0.3">
      <c r="C258" s="89"/>
      <c r="D258" s="89"/>
      <c r="E258" s="89"/>
    </row>
    <row r="259" spans="3:5" ht="15" customHeight="1" x14ac:dyDescent="0.3">
      <c r="C259" s="89"/>
      <c r="D259" s="89"/>
      <c r="E259" s="89"/>
    </row>
    <row r="260" spans="3:5" ht="15" customHeight="1" x14ac:dyDescent="0.3">
      <c r="C260" s="89"/>
      <c r="D260" s="89"/>
      <c r="E260" s="89"/>
    </row>
    <row r="261" spans="3:5" ht="15" customHeight="1" x14ac:dyDescent="0.3">
      <c r="C261" s="89"/>
      <c r="D261" s="89"/>
      <c r="E261" s="89"/>
    </row>
    <row r="262" spans="3:5" ht="15" customHeight="1" x14ac:dyDescent="0.3">
      <c r="C262" s="89"/>
      <c r="D262" s="89"/>
      <c r="E262" s="89"/>
    </row>
    <row r="263" spans="3:5" ht="15" customHeight="1" x14ac:dyDescent="0.3">
      <c r="C263" s="89"/>
      <c r="D263" s="89"/>
      <c r="E263" s="89"/>
    </row>
    <row r="264" spans="3:5" ht="15" customHeight="1" x14ac:dyDescent="0.3">
      <c r="C264" s="89"/>
      <c r="D264" s="89"/>
      <c r="E264" s="89"/>
    </row>
    <row r="265" spans="3:5" ht="15" customHeight="1" x14ac:dyDescent="0.3">
      <c r="C265" s="89"/>
      <c r="D265" s="89"/>
      <c r="E265" s="89"/>
    </row>
    <row r="266" spans="3:5" ht="15" customHeight="1" x14ac:dyDescent="0.3">
      <c r="C266" s="89"/>
      <c r="D266" s="89"/>
      <c r="E266" s="89"/>
    </row>
    <row r="267" spans="3:5" ht="15" customHeight="1" x14ac:dyDescent="0.3">
      <c r="C267" s="89"/>
      <c r="D267" s="89"/>
      <c r="E267" s="89"/>
    </row>
    <row r="268" spans="3:5" ht="15" customHeight="1" x14ac:dyDescent="0.3">
      <c r="C268" s="89"/>
      <c r="D268" s="89"/>
      <c r="E268" s="89"/>
    </row>
    <row r="269" spans="3:5" ht="15" customHeight="1" x14ac:dyDescent="0.3">
      <c r="C269" s="89"/>
      <c r="D269" s="89"/>
      <c r="E269" s="89"/>
    </row>
    <row r="270" spans="3:5" ht="15" customHeight="1" x14ac:dyDescent="0.3">
      <c r="C270" s="89"/>
      <c r="D270" s="89"/>
      <c r="E270" s="89"/>
    </row>
    <row r="271" spans="3:5" ht="15" customHeight="1" x14ac:dyDescent="0.3">
      <c r="C271" s="89"/>
      <c r="D271" s="89"/>
      <c r="E271" s="89"/>
    </row>
    <row r="272" spans="3:5" ht="15" customHeight="1" x14ac:dyDescent="0.3">
      <c r="C272" s="89"/>
      <c r="D272" s="89"/>
      <c r="E272" s="89"/>
    </row>
    <row r="273" spans="3:5" ht="15" customHeight="1" x14ac:dyDescent="0.3">
      <c r="C273" s="89"/>
      <c r="D273" s="89"/>
      <c r="E273" s="89"/>
    </row>
    <row r="274" spans="3:5" ht="15" customHeight="1" x14ac:dyDescent="0.3">
      <c r="C274" s="89"/>
      <c r="D274" s="89"/>
      <c r="E274" s="89"/>
    </row>
    <row r="275" spans="3:5" ht="15" customHeight="1" x14ac:dyDescent="0.3">
      <c r="C275" s="89"/>
      <c r="D275" s="89"/>
      <c r="E275" s="89"/>
    </row>
    <row r="276" spans="3:5" ht="15" customHeight="1" x14ac:dyDescent="0.3">
      <c r="C276" s="89"/>
      <c r="D276" s="89"/>
      <c r="E276" s="89"/>
    </row>
    <row r="277" spans="3:5" ht="15" customHeight="1" x14ac:dyDescent="0.3">
      <c r="C277" s="89"/>
      <c r="D277" s="89"/>
      <c r="E277" s="89"/>
    </row>
    <row r="278" spans="3:5" ht="15" customHeight="1" x14ac:dyDescent="0.3">
      <c r="C278" s="89"/>
      <c r="D278" s="89"/>
      <c r="E278" s="89"/>
    </row>
    <row r="279" spans="3:5" ht="15" customHeight="1" x14ac:dyDescent="0.3">
      <c r="C279" s="89"/>
      <c r="D279" s="89"/>
      <c r="E279" s="89"/>
    </row>
    <row r="280" spans="3:5" ht="15" customHeight="1" x14ac:dyDescent="0.3">
      <c r="C280" s="89"/>
      <c r="D280" s="89"/>
      <c r="E280" s="89"/>
    </row>
    <row r="281" spans="3:5" ht="15" customHeight="1" x14ac:dyDescent="0.3">
      <c r="C281" s="89"/>
      <c r="D281" s="89"/>
      <c r="E281" s="89"/>
    </row>
    <row r="282" spans="3:5" ht="15" customHeight="1" x14ac:dyDescent="0.3">
      <c r="C282" s="89"/>
      <c r="D282" s="89"/>
      <c r="E282" s="89"/>
    </row>
    <row r="283" spans="3:5" ht="15" customHeight="1" x14ac:dyDescent="0.3">
      <c r="C283" s="89"/>
      <c r="D283" s="89"/>
      <c r="E283" s="89"/>
    </row>
    <row r="284" spans="3:5" ht="15" customHeight="1" x14ac:dyDescent="0.3">
      <c r="C284" s="89"/>
      <c r="D284" s="89"/>
      <c r="E284" s="89"/>
    </row>
    <row r="285" spans="3:5" ht="15" customHeight="1" x14ac:dyDescent="0.3">
      <c r="C285" s="89"/>
      <c r="D285" s="89"/>
      <c r="E285" s="89"/>
    </row>
    <row r="286" spans="3:5" ht="15" customHeight="1" x14ac:dyDescent="0.3">
      <c r="C286" s="89"/>
      <c r="D286" s="89"/>
      <c r="E286" s="89"/>
    </row>
    <row r="287" spans="3:5" ht="15" customHeight="1" x14ac:dyDescent="0.3">
      <c r="C287" s="89"/>
      <c r="D287" s="89"/>
      <c r="E287" s="89"/>
    </row>
    <row r="288" spans="3:5" ht="15" customHeight="1" x14ac:dyDescent="0.3">
      <c r="C288" s="89"/>
      <c r="D288" s="89"/>
      <c r="E288" s="89"/>
    </row>
    <row r="289" spans="3:5" ht="15" customHeight="1" x14ac:dyDescent="0.3">
      <c r="C289" s="89"/>
      <c r="D289" s="89"/>
      <c r="E289" s="89"/>
    </row>
    <row r="290" spans="3:5" ht="15" customHeight="1" x14ac:dyDescent="0.3">
      <c r="C290" s="89"/>
      <c r="D290" s="89"/>
      <c r="E290" s="89"/>
    </row>
    <row r="291" spans="3:5" ht="15" customHeight="1" x14ac:dyDescent="0.3">
      <c r="C291" s="89"/>
      <c r="D291" s="89"/>
      <c r="E291" s="89"/>
    </row>
    <row r="292" spans="3:5" ht="15" customHeight="1" x14ac:dyDescent="0.3">
      <c r="C292" s="89"/>
      <c r="D292" s="89"/>
      <c r="E292" s="89"/>
    </row>
    <row r="293" spans="3:5" ht="15" customHeight="1" x14ac:dyDescent="0.3">
      <c r="C293" s="89"/>
      <c r="D293" s="89"/>
      <c r="E293" s="89"/>
    </row>
    <row r="294" spans="3:5" ht="15" customHeight="1" x14ac:dyDescent="0.3">
      <c r="C294" s="89"/>
      <c r="D294" s="89"/>
      <c r="E294" s="89"/>
    </row>
    <row r="295" spans="3:5" ht="15" customHeight="1" x14ac:dyDescent="0.3">
      <c r="C295" s="89"/>
      <c r="D295" s="89"/>
      <c r="E295" s="89"/>
    </row>
    <row r="296" spans="3:5" ht="15" customHeight="1" x14ac:dyDescent="0.3">
      <c r="C296" s="89"/>
      <c r="D296" s="89"/>
      <c r="E296" s="89"/>
    </row>
    <row r="297" spans="3:5" ht="15" customHeight="1" x14ac:dyDescent="0.3">
      <c r="C297" s="89"/>
      <c r="D297" s="89"/>
      <c r="E297" s="89"/>
    </row>
    <row r="298" spans="3:5" ht="15" customHeight="1" x14ac:dyDescent="0.3">
      <c r="C298" s="89"/>
      <c r="D298" s="89"/>
      <c r="E298" s="89"/>
    </row>
    <row r="299" spans="3:5" ht="15" customHeight="1" x14ac:dyDescent="0.3">
      <c r="C299" s="89"/>
      <c r="D299" s="89"/>
      <c r="E299" s="89"/>
    </row>
    <row r="300" spans="3:5" ht="15" customHeight="1" x14ac:dyDescent="0.3">
      <c r="C300" s="89"/>
      <c r="D300" s="89"/>
      <c r="E300" s="89"/>
    </row>
    <row r="301" spans="3:5" ht="15" customHeight="1" x14ac:dyDescent="0.3">
      <c r="C301" s="89"/>
      <c r="D301" s="89"/>
      <c r="E301" s="89"/>
    </row>
    <row r="302" spans="3:5" ht="15" customHeight="1" x14ac:dyDescent="0.3">
      <c r="C302" s="89"/>
      <c r="D302" s="89"/>
      <c r="E302" s="89"/>
    </row>
    <row r="303" spans="3:5" ht="15" customHeight="1" x14ac:dyDescent="0.3">
      <c r="C303" s="89"/>
      <c r="D303" s="89"/>
      <c r="E303" s="89"/>
    </row>
    <row r="304" spans="3:5" ht="15" customHeight="1" x14ac:dyDescent="0.3">
      <c r="C304" s="89"/>
      <c r="D304" s="89"/>
      <c r="E304" s="89"/>
    </row>
    <row r="305" spans="3:5" ht="15" customHeight="1" x14ac:dyDescent="0.3">
      <c r="C305" s="89"/>
      <c r="D305" s="89"/>
      <c r="E305" s="89"/>
    </row>
    <row r="306" spans="3:5" ht="15" customHeight="1" x14ac:dyDescent="0.3">
      <c r="C306" s="89"/>
      <c r="D306" s="89"/>
      <c r="E306" s="89"/>
    </row>
    <row r="307" spans="3:5" ht="15" customHeight="1" x14ac:dyDescent="0.3">
      <c r="C307" s="89"/>
      <c r="D307" s="89"/>
      <c r="E307" s="89"/>
    </row>
    <row r="308" spans="3:5" ht="15" customHeight="1" x14ac:dyDescent="0.3">
      <c r="C308" s="89"/>
      <c r="D308" s="89"/>
      <c r="E308" s="89"/>
    </row>
    <row r="309" spans="3:5" ht="15" customHeight="1" x14ac:dyDescent="0.3">
      <c r="C309" s="89"/>
      <c r="D309" s="89"/>
      <c r="E309" s="89"/>
    </row>
    <row r="310" spans="3:5" ht="15" customHeight="1" x14ac:dyDescent="0.3">
      <c r="C310" s="89"/>
      <c r="D310" s="89"/>
      <c r="E310" s="89"/>
    </row>
    <row r="311" spans="3:5" ht="15" customHeight="1" x14ac:dyDescent="0.3">
      <c r="C311" s="89"/>
      <c r="D311" s="89"/>
      <c r="E311" s="89"/>
    </row>
    <row r="312" spans="3:5" ht="15" customHeight="1" x14ac:dyDescent="0.3">
      <c r="C312" s="89"/>
      <c r="D312" s="89"/>
      <c r="E312" s="89"/>
    </row>
    <row r="313" spans="3:5" ht="15" customHeight="1" x14ac:dyDescent="0.3">
      <c r="C313" s="89"/>
      <c r="D313" s="89"/>
      <c r="E313" s="89"/>
    </row>
    <row r="314" spans="3:5" ht="15" customHeight="1" x14ac:dyDescent="0.3">
      <c r="C314" s="89"/>
      <c r="D314" s="89"/>
      <c r="E314" s="89"/>
    </row>
    <row r="315" spans="3:5" ht="15" customHeight="1" x14ac:dyDescent="0.3">
      <c r="C315" s="89"/>
      <c r="D315" s="89"/>
      <c r="E315" s="89"/>
    </row>
    <row r="316" spans="3:5" ht="15" customHeight="1" x14ac:dyDescent="0.3">
      <c r="C316" s="89"/>
      <c r="D316" s="89"/>
      <c r="E316" s="89"/>
    </row>
    <row r="317" spans="3:5" ht="15" customHeight="1" x14ac:dyDescent="0.3">
      <c r="C317" s="89"/>
      <c r="D317" s="89"/>
      <c r="E317" s="89"/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dcterms:created xsi:type="dcterms:W3CDTF">2022-05-16T14:23:56Z</dcterms:created>
  <dcterms:modified xsi:type="dcterms:W3CDTF">2026-03-13T11:48:59Z</dcterms:modified>
</cp:coreProperties>
</file>