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36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22" i="1"/>
  <c r="F203" i="1"/>
  <c r="G203" i="1"/>
  <c r="J203" i="1" l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<sst xmlns="http://schemas.openxmlformats.org/spreadsheetml/2006/main" count="351" uniqueCount="112">
  <si>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</si>
  <si>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</si>
  <si>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</si>
  <si>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</si>
  <si>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</si>
  <si>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</si>
  <si>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</si>
  <si>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</si>
  <si>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</si>
  <si>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</si>
  <si>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</si>
  <si>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</si>
  <si>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</si>
  <si>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</si>
  <si>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</si>
  <si>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</si>
  <si>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</si>
  <si>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</si>
  <si>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</si>
  <si>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</si>
  <si>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</si>
  <si>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</si>
  <si>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</si>
  <si>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</si>
  <si>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</si>
  <si>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</si>
  <si>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</si>
  <si>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</si>
  <si>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</si>
  <si>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</si>
  <si>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</si>
  <si>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</si>
  <si>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</si>
  <si>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</si>
  <si>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</si>
  <si>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</si>
  <si>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</si>
  <si>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</si>
  <si>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</si>
  <si>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</si>
  <si>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</si>
  <si>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</si>
  <si>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</si>
  <si>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</si>
  <si>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</si>
  <si>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</si>
  <si>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</si>
  <si>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</si>
  <si>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</si>
  <si>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</si>
  <si>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</si>
  <si>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</si>
  <si>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</si>
  <si>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</si>
  <si>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</si>
  <si>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</si>
  <si>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</si>
  <si>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</si>
  <si>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</si>
  <si>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</si>
  <si>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</si>
  <si>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</si>
  <si>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</si>
  <si>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</si>
  <si>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</si>
  <si>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</si>
  <si>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</si>
  <si>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</si>
  <si>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</si>
  <si>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</si>
  <si>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</si>
  <si>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</si>
  <si>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</si>
  <si>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</si>
  <si>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</si>
  <si>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</si>
  <si>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</si>
  <si>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</si>
  <si>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</si>
  <si>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</si>
  <si>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</si>
  <si>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</si>
  <si>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</si>
  <si>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</si>
  <si>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</si>
  <si>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</si>
  <si>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</si>
  <si>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</si>
  <si>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</si>
  <si>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</si>
  <si>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</si>
  <si>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</si>
  <si>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</si>
  <si>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</si>
  <si>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</si>
  <si>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</si>
  <si>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12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</si>
  <si>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</si>
  <si>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</si>
  <si>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</si>
  <si>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</si>
  <si>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</si>
  <si>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</si>
  <si>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</si>
  <si>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</si>
  <si>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</si>
  <si>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</si>
  <si>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МБОУ ""</t>
  </si>
  <si>
    <t>Татарская гимназия №1</t>
  </si>
  <si>
    <t>МБОУ "Татарская гимназия №1 им. Г.Тукая" Вахитовского района г.Казани</t>
  </si>
  <si>
    <t>Директор гимназии МБОУ "Татарская гимназия №1 им. Г.Тукая" Вахитовского района г.Казани</t>
  </si>
  <si>
    <t>Шамсеева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</si>
</sst>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20" zoomScaleNormal="142" zoomScaleSheetLayoutView="120" workbookViewId="0">
      <selection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3" t="s">
        <v>109</v>
      </c>
      <c r="D1" s="124"/>
      <c r="E1" s="124"/>
      <c r="F1" s="5" t="s">
        <v>14</v>
      </c>
      <c r="G1" s="4" t="s">
        <v>15</v>
      </c>
      <c r="H1" s="125" t="s">
        <v>110</v>
      </c>
      <c r="I1" s="125"/>
      <c r="J1" s="125"/>
      <c r="K1" s="125"/>
    </row>
    <row r="2" spans="1:12" ht="17.399999999999999" x14ac:dyDescent="0.25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111</v>
      </c>
      <c r="I2" s="126"/>
      <c r="J2" s="126"/>
      <c r="K2" s="126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15</v>
      </c>
      <c r="I3" s="119" t="s">
        <v>96</v>
      </c>
      <c r="J3" s="51">
        <v>2025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55.2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65</v>
      </c>
      <c r="F6" s="88">
        <v>90</v>
      </c>
      <c r="G6" s="89">
        <v>10.493</v>
      </c>
      <c r="H6" s="89">
        <v>9.73</v>
      </c>
      <c r="I6" s="89" t="s">
        <v>108</v>
      </c>
      <c r="J6" s="88" t="s">
        <v>107</v>
      </c>
      <c r="K6" s="70" t="s">
        <v>66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79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80</v>
      </c>
      <c r="L7" s="62"/>
    </row>
    <row r="8" spans="1:12" ht="27.6" x14ac:dyDescent="0.25">
      <c r="A8" s="15"/>
      <c r="B8" s="16"/>
      <c r="C8" s="17"/>
      <c r="D8" s="20" t="s">
        <v>20</v>
      </c>
      <c r="E8" s="43" t="s">
        <v>93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94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20" t="s">
        <v>22</v>
      </c>
      <c r="E10" s="43" t="s">
        <v>91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3.8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3.8" x14ac:dyDescent="0.25">
      <c r="A12" s="15"/>
      <c r="B12" s="16"/>
      <c r="C12" s="17"/>
      <c r="D12" s="90" t="s">
        <v>50</v>
      </c>
      <c r="E12" s="43" t="s">
        <v>92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81.084999999999994</v>
      </c>
      <c r="J13" s="73">
        <f>SUM(J5:J12)</f>
        <v>425</v>
      </c>
      <c r="K13" s="75"/>
      <c r="L13" s="73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81.084999999999994</v>
      </c>
      <c r="J24" s="36">
        <f t="shared" si="2"/>
        <v>425</v>
      </c>
      <c r="K24" s="36"/>
      <c r="L24" s="36">
        <f t="shared" ref="L24" si="3">L13+L23</f>
        <v>92.76</v>
      </c>
    </row>
    <row r="25" spans="1:12" ht="27.6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61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67</v>
      </c>
      <c r="L25" s="71"/>
    </row>
    <row r="26" spans="1:12" ht="13.8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99" t="s">
        <v>95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3.8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3.8" x14ac:dyDescent="0.25">
      <c r="A31" s="37"/>
      <c r="B31" s="16"/>
      <c r="C31" s="17"/>
      <c r="D31" s="90" t="s">
        <v>50</v>
      </c>
      <c r="E31" s="43" t="s">
        <v>68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3.8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69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63</v>
      </c>
      <c r="L44" s="71"/>
    </row>
    <row r="45" spans="1:12" ht="13.8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3.8" x14ac:dyDescent="0.25">
      <c r="A46" s="15"/>
      <c r="B46" s="16"/>
      <c r="C46" s="17"/>
      <c r="D46" s="20" t="s">
        <v>20</v>
      </c>
      <c r="E46" s="43" t="s">
        <v>87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3.8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3.8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3.8" x14ac:dyDescent="0.25">
      <c r="A49" s="15"/>
      <c r="B49" s="16"/>
      <c r="C49" s="17"/>
      <c r="D49" s="20" t="s">
        <v>24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3.8" x14ac:dyDescent="0.25">
      <c r="A50" s="15"/>
      <c r="B50" s="16"/>
      <c r="C50" s="17"/>
      <c r="D50" s="90" t="s">
        <v>50</v>
      </c>
      <c r="E50" s="43" t="s">
        <v>81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3.8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3.8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82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3.8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3.8" x14ac:dyDescent="0.25">
      <c r="A69" s="15"/>
      <c r="B69" s="16"/>
      <c r="C69" s="17"/>
      <c r="D69" s="90" t="s">
        <v>50</v>
      </c>
      <c r="E69" s="43" t="s">
        <v>71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3.8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3.8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64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72</v>
      </c>
      <c r="L82" s="71"/>
    </row>
    <row r="83" spans="1:12" ht="13.8" x14ac:dyDescent="0.25">
      <c r="A83" s="15"/>
      <c r="B83" s="16"/>
      <c r="C83" s="17"/>
      <c r="D83" s="20" t="s">
        <v>19</v>
      </c>
      <c r="E83" s="43" t="s">
        <v>73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83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3.8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3.8" x14ac:dyDescent="0.25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27.6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70</v>
      </c>
      <c r="L87" s="62"/>
    </row>
    <row r="88" spans="1:12" ht="13.8" x14ac:dyDescent="0.25">
      <c r="A88" s="15"/>
      <c r="B88" s="16"/>
      <c r="C88" s="17"/>
      <c r="D88" s="90" t="s">
        <v>50</v>
      </c>
      <c r="E88" s="43" t="s">
        <v>84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3.8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27.6" x14ac:dyDescent="0.25">
      <c r="A101" s="9">
        <v>1</v>
      </c>
      <c r="B101" s="10">
        <v>6</v>
      </c>
      <c r="C101" s="11" t="s">
        <v>18</v>
      </c>
      <c r="D101" s="107" t="s">
        <v>19</v>
      </c>
      <c r="E101" s="108" t="s">
        <v>85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86</v>
      </c>
      <c r="L101" s="71"/>
    </row>
    <row r="102" spans="1:12" ht="13.8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87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3.8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3.8" x14ac:dyDescent="0.25">
      <c r="A107" s="15"/>
      <c r="B107" s="16"/>
      <c r="C107" s="17"/>
      <c r="D107" s="90" t="s">
        <v>50</v>
      </c>
      <c r="E107" s="43" t="s">
        <v>97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 x14ac:dyDescent="0.3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.2" x14ac:dyDescent="0.25">
      <c r="A120" s="9">
        <v>2</v>
      </c>
      <c r="B120" s="10">
        <v>1</v>
      </c>
      <c r="C120" s="11" t="s">
        <v>18</v>
      </c>
      <c r="D120" s="107" t="s">
        <v>19</v>
      </c>
      <c r="E120" s="43" t="s">
        <v>76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98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99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80</v>
      </c>
      <c r="L121" s="62"/>
    </row>
    <row r="122" spans="1:12" ht="27.6" x14ac:dyDescent="0.25">
      <c r="A122" s="15"/>
      <c r="B122" s="16"/>
      <c r="C122" s="17"/>
      <c r="D122" s="20" t="s">
        <v>20</v>
      </c>
      <c r="E122" s="43" t="s">
        <v>93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94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3.8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3.8" x14ac:dyDescent="0.25">
      <c r="A126" s="15"/>
      <c r="B126" s="16"/>
      <c r="C126" s="17"/>
      <c r="D126" s="90" t="s">
        <v>50</v>
      </c>
      <c r="E126" s="43" t="s">
        <v>92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3.8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75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62</v>
      </c>
      <c r="L139" s="71"/>
    </row>
    <row r="140" spans="1:12" ht="13.8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3.8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3.8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3.8" x14ac:dyDescent="0.25">
      <c r="A145" s="37"/>
      <c r="B145" s="16"/>
      <c r="C145" s="17"/>
      <c r="D145" s="90" t="s">
        <v>50</v>
      </c>
      <c r="E145" s="43" t="s">
        <v>84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4.4" thickBot="1" x14ac:dyDescent="0.3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103" t="s">
        <v>78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3.8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3.8" x14ac:dyDescent="0.25">
      <c r="A160" s="15"/>
      <c r="B160" s="16"/>
      <c r="C160" s="17"/>
      <c r="D160" s="20" t="s">
        <v>20</v>
      </c>
      <c r="E160" s="43" t="s">
        <v>87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3.8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3.8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3.8" x14ac:dyDescent="0.25">
      <c r="A164" s="15"/>
      <c r="B164" s="16"/>
      <c r="C164" s="17"/>
      <c r="D164" s="90" t="s">
        <v>50</v>
      </c>
      <c r="E164" s="43" t="s">
        <v>68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3.8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4.4" thickBot="1" x14ac:dyDescent="0.3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88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58</v>
      </c>
      <c r="L177" s="71"/>
    </row>
    <row r="178" spans="1:12" ht="13.8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3.8" x14ac:dyDescent="0.25">
      <c r="A182" s="15"/>
      <c r="B182" s="16"/>
      <c r="C182" s="17"/>
      <c r="D182" s="20" t="s">
        <v>24</v>
      </c>
      <c r="E182" s="43" t="s">
        <v>100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101</v>
      </c>
      <c r="L182" s="62"/>
    </row>
    <row r="183" spans="1:12" ht="27.6" x14ac:dyDescent="0.25">
      <c r="A183" s="15"/>
      <c r="B183" s="16"/>
      <c r="C183" s="17"/>
      <c r="D183" s="90" t="s">
        <v>50</v>
      </c>
      <c r="E183" s="43" t="s">
        <v>102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103</v>
      </c>
      <c r="L183" s="19"/>
    </row>
    <row r="184" spans="1:12" ht="14.4" thickBot="1" x14ac:dyDescent="0.3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6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4.4" thickBot="1" x14ac:dyDescent="0.3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27.6" x14ac:dyDescent="0.25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74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104</v>
      </c>
      <c r="L196" s="45"/>
    </row>
    <row r="197" spans="1:12" ht="15.6" x14ac:dyDescent="0.25">
      <c r="A197" s="15"/>
      <c r="B197" s="16"/>
      <c r="C197" s="17"/>
      <c r="D197" s="20" t="s">
        <v>19</v>
      </c>
      <c r="E197" s="43" t="s">
        <v>73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27.6" x14ac:dyDescent="0.25">
      <c r="A198" s="15"/>
      <c r="B198" s="16"/>
      <c r="C198" s="17"/>
      <c r="D198" s="20" t="s">
        <v>20</v>
      </c>
      <c r="E198" s="43" t="s">
        <v>105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106</v>
      </c>
      <c r="L198" s="46"/>
    </row>
    <row r="199" spans="1:12" ht="15.6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6" x14ac:dyDescent="0.25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27.6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70</v>
      </c>
      <c r="L201" s="46"/>
    </row>
    <row r="202" spans="1:12" ht="13.8" x14ac:dyDescent="0.25">
      <c r="A202" s="15"/>
      <c r="B202" s="16"/>
      <c r="C202" s="17"/>
      <c r="D202" s="90" t="s">
        <v>50</v>
      </c>
      <c r="E202" s="43" t="s">
        <v>77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4.4" thickBot="1" x14ac:dyDescent="0.3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3" t="s">
        <v>47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42</v>
      </c>
      <c r="L215" s="71"/>
    </row>
    <row r="216" spans="1:12" ht="13.8" x14ac:dyDescent="0.25">
      <c r="A216" s="15"/>
      <c r="B216" s="16"/>
      <c r="C216" s="17"/>
      <c r="D216" s="20" t="s">
        <v>19</v>
      </c>
      <c r="E216" s="43" t="s">
        <v>89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90</v>
      </c>
      <c r="L216" s="62"/>
    </row>
    <row r="217" spans="1:12" ht="24" x14ac:dyDescent="0.25">
      <c r="A217" s="15"/>
      <c r="B217" s="16"/>
      <c r="C217" s="17"/>
      <c r="D217" s="20" t="s">
        <v>20</v>
      </c>
      <c r="E217" s="99" t="s">
        <v>95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20" t="s">
        <v>22</v>
      </c>
      <c r="E219" s="43" t="s">
        <v>91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3.8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3.8" x14ac:dyDescent="0.25">
      <c r="A221" s="15"/>
      <c r="B221" s="16"/>
      <c r="C221" s="17"/>
      <c r="D221" s="90" t="s">
        <v>50</v>
      </c>
      <c r="E221" s="43" t="s">
        <v>92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4.4" thickBot="1" x14ac:dyDescent="0.3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8" thickBot="1" x14ac:dyDescent="0.3">
      <c r="A234" s="82"/>
      <c r="B234" s="83"/>
      <c r="C234" s="120" t="s">
        <v>48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82.112250000000003</v>
      </c>
      <c r="J234" s="87">
        <f>(J233+J214+J195+J176+J157+J138+J119+J100+J81+J62+J43+J24)/12</f>
        <v>567.41666666666663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L1</cp:lastModifiedBy>
  <cp:lastPrinted>2025-08-06T11:03:19Z</cp:lastPrinted>
  <dcterms:created xsi:type="dcterms:W3CDTF">2022-05-16T14:23:56Z</dcterms:created>
  <dcterms:modified xsi:type="dcterms:W3CDTF">2025-12-30T06:22:07Z</dcterms:modified>
</cp:coreProperties>
</file>