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20640" windowHeight="9720"/>
  </bookViews>
  <sheets>
    <sheet name="Лист1" sheetId="1" r:id="rId1"/>
  </sheets>
  <calcPr calcId="125725" iterateDelta="1E-4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J184"/>
  <c r="I184"/>
  <c r="I195" s="1"/>
  <c r="H184"/>
  <c r="H195" s="1"/>
  <c r="G184"/>
  <c r="F184"/>
  <c r="B176"/>
  <c r="A176"/>
  <c r="L175"/>
  <c r="J175"/>
  <c r="I175"/>
  <c r="H175"/>
  <c r="G175"/>
  <c r="F175"/>
  <c r="B166"/>
  <c r="A166"/>
  <c r="L165"/>
  <c r="J165"/>
  <c r="J176" s="1"/>
  <c r="I165"/>
  <c r="I176" s="1"/>
  <c r="H165"/>
  <c r="H176" s="1"/>
  <c r="G165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H146"/>
  <c r="G146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H127"/>
  <c r="H138" s="1"/>
  <c r="G127"/>
  <c r="G138" s="1"/>
  <c r="F127"/>
  <c r="B119"/>
  <c r="A119"/>
  <c r="L118"/>
  <c r="J118"/>
  <c r="I118"/>
  <c r="H118"/>
  <c r="G118"/>
  <c r="F118"/>
  <c r="B109"/>
  <c r="A109"/>
  <c r="L108"/>
  <c r="L119" s="1"/>
  <c r="J108"/>
  <c r="I108"/>
  <c r="I119" s="1"/>
  <c r="H108"/>
  <c r="G108"/>
  <c r="F108"/>
  <c r="B100"/>
  <c r="A100"/>
  <c r="L99"/>
  <c r="J99"/>
  <c r="I99"/>
  <c r="H99"/>
  <c r="G99"/>
  <c r="F99"/>
  <c r="B90"/>
  <c r="A90"/>
  <c r="L89"/>
  <c r="J89"/>
  <c r="J100" s="1"/>
  <c r="I89"/>
  <c r="I100" s="1"/>
  <c r="H89"/>
  <c r="G89"/>
  <c r="F89"/>
  <c r="B81"/>
  <c r="A81"/>
  <c r="L80"/>
  <c r="J80"/>
  <c r="I80"/>
  <c r="H80"/>
  <c r="G80"/>
  <c r="F80"/>
  <c r="B71"/>
  <c r="A71"/>
  <c r="L70"/>
  <c r="L81" s="1"/>
  <c r="J70"/>
  <c r="I70"/>
  <c r="H70"/>
  <c r="G70"/>
  <c r="F70"/>
  <c r="B62"/>
  <c r="A62"/>
  <c r="L61"/>
  <c r="J61"/>
  <c r="I61"/>
  <c r="H61"/>
  <c r="G61"/>
  <c r="F61"/>
  <c r="B52"/>
  <c r="A52"/>
  <c r="L51"/>
  <c r="L62" s="1"/>
  <c r="J51"/>
  <c r="J62" s="1"/>
  <c r="I51"/>
  <c r="H51"/>
  <c r="G51"/>
  <c r="G62" s="1"/>
  <c r="F51"/>
  <c r="B43"/>
  <c r="A43"/>
  <c r="L42"/>
  <c r="J42"/>
  <c r="I42"/>
  <c r="H42"/>
  <c r="G42"/>
  <c r="F42"/>
  <c r="B33"/>
  <c r="A33"/>
  <c r="L32"/>
  <c r="L43" s="1"/>
  <c r="J32"/>
  <c r="J43" s="1"/>
  <c r="I32"/>
  <c r="H32"/>
  <c r="G32"/>
  <c r="F32"/>
  <c r="B24"/>
  <c r="A24"/>
  <c r="L23"/>
  <c r="J23"/>
  <c r="I23"/>
  <c r="H23"/>
  <c r="G23"/>
  <c r="F23"/>
  <c r="B14"/>
  <c r="A14"/>
  <c r="L13"/>
  <c r="L24" s="1"/>
  <c r="J13"/>
  <c r="J24" s="1"/>
  <c r="I13"/>
  <c r="H13"/>
  <c r="G13"/>
  <c r="F13"/>
  <c r="G24" l="1"/>
  <c r="L195"/>
  <c r="J195"/>
  <c r="G195"/>
  <c r="F195"/>
  <c r="L176"/>
  <c r="G176"/>
  <c r="G157"/>
  <c r="I157"/>
  <c r="H157"/>
  <c r="I138"/>
  <c r="F138"/>
  <c r="J119"/>
  <c r="H119"/>
  <c r="G119"/>
  <c r="F119"/>
  <c r="L100"/>
  <c r="H100"/>
  <c r="G100"/>
  <c r="F100"/>
  <c r="J81"/>
  <c r="I81"/>
  <c r="H81"/>
  <c r="G81"/>
  <c r="F81"/>
  <c r="I62"/>
  <c r="H62"/>
  <c r="F62"/>
  <c r="I43"/>
  <c r="H43"/>
  <c r="G43"/>
  <c r="F43"/>
  <c r="I24"/>
  <c r="H24"/>
  <c r="F24"/>
  <c r="J196" l="1"/>
  <c r="L196"/>
  <c r="I196"/>
  <c r="H196"/>
  <c r="G196"/>
  <c r="F196"/>
</calcChain>
</file>

<file path=xl/sharedStrings.xml><?xml version="1.0" encoding="utf-8"?>
<sst xmlns="http://schemas.openxmlformats.org/spreadsheetml/2006/main" count="277" uniqueCount="90">
  <si>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</si>
  <si>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</si>
  <si>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</si>
  <si>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</si>
  <si>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</si>
  <si>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</si>
  <si>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</si>
  <si>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</si>
  <si>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</si>
  <si>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</si>
  <si>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</si>
  <si>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</si>
  <si>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</si>
  <si>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</si>
  <si>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</si>
  <si>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</si>
  <si>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</si>
  <si>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</si>
  <si>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</si>
  <si>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</si>
  <si>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</si>
  <si>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</si>
  <si>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</si>
  <si>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</si>
  <si>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</si>
  <si>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</si>
  <si>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</si>
  <si>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</si>
  <si>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</si>
  <si>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</si>
  <si>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</si>
  <si>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</si>
  <si>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</si>
  <si>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</si>
  <si>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</si>
  <si>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</si>
  <si>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</si>
  <si>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</si>
  <si>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</si>
  <si>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</si>
  <si>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рагу из птицы</t>
  </si>
  <si>
    <t>яблоко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</si>
  <si>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</si>
  <si>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</si>
  <si>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</si>
  <si>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</si>
  <si>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</si>
  <si>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</si>
  <si>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</si>
  <si>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</si>
  <si>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ТТК №9-171/2017</t>
  </si>
  <si>
    <t>плов из птицы</t>
  </si>
  <si>
    <t>291/2017</t>
  </si>
  <si>
    <t>ТТК №6-312/2017</t>
  </si>
  <si>
    <t>ТТК №26-338/2017</t>
  </si>
  <si>
    <t>чай полусладкий с молоком</t>
  </si>
  <si>
    <t>ТТК №13</t>
  </si>
  <si>
    <t>чай полусладкий с лимоном</t>
  </si>
  <si>
    <t>биточки рыбные Морячка с соусом сметанным с луком с картофельным пюре</t>
  </si>
  <si>
    <t>294/2017-312/2017</t>
  </si>
  <si>
    <t>жаркое по-домашнему с мясом птицы</t>
  </si>
  <si>
    <t>648/2004</t>
  </si>
  <si>
    <t>мандарин</t>
  </si>
  <si>
    <t>Фрикаделька Особая с соусом томатным с кашей гречневой вязкой</t>
  </si>
  <si>
    <t>напиток из свежих яблок</t>
  </si>
  <si>
    <t>45/2017</t>
  </si>
  <si>
    <t>Котлета Татарская с соусом томатным с кашей пшенной вязкой</t>
  </si>
  <si>
    <t>салат из моркови с сахаром</t>
  </si>
  <si>
    <t>62/2017</t>
  </si>
  <si>
    <t>салат из белокачанной капусты</t>
  </si>
  <si>
    <t>гуляш из говядины с макаронами отварными с маслом</t>
  </si>
  <si>
    <t>260/2017-203/2017</t>
  </si>
  <si>
    <t>342/2017</t>
  </si>
  <si>
    <t>салат из свеклы отварной</t>
  </si>
  <si>
    <t>52/2017</t>
  </si>
  <si>
    <t>Биточки Рябушка с припущенными овощами (мексиканская смесь) с картофельным пюре с маслом</t>
  </si>
  <si>
    <t>салат Зайка</t>
  </si>
  <si>
    <t>ТТК№473</t>
  </si>
  <si>
    <t>кофейный напиток</t>
  </si>
  <si>
    <t>312/2017</t>
  </si>
  <si>
    <t xml:space="preserve">салат из свежей капусты </t>
  </si>
  <si>
    <t>47/2017</t>
  </si>
  <si>
    <t>котлета Крестьянская с соусом томатным с макаронами отварными</t>
  </si>
  <si>
    <t>ТТК№34-203/2017</t>
  </si>
  <si>
    <t>котлета Любимая с припущенными овощами (фасоль стручковая) с кашей ячневой вязкой с маслом</t>
  </si>
  <si>
    <t>ТТК№37-174/2017</t>
  </si>
  <si>
    <t>салат Степной</t>
  </si>
  <si>
    <t>25/2004</t>
  </si>
  <si>
    <t>МБОУ "Крындинская начальная школа-детский сад"</t>
  </si>
  <si>
    <t>Алиева Р.М.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</si>
</sst>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E185" sqref="E18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3" t="s">
        <v>88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>
      <c r="A2" s="35" t="s">
        <v>6</v>
      </c>
      <c r="C2" s="2"/>
      <c r="G2" s="2" t="s">
        <v>18</v>
      </c>
      <c r="H2" s="55" t="s">
        <v>89</v>
      </c>
      <c r="I2" s="55"/>
      <c r="J2" s="55"/>
      <c r="K2" s="55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18</v>
      </c>
      <c r="I3" s="48">
        <v>2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66</v>
      </c>
      <c r="F6" s="40">
        <v>250</v>
      </c>
      <c r="G6" s="40">
        <v>16.95</v>
      </c>
      <c r="H6" s="40">
        <v>14.57</v>
      </c>
      <c r="I6" s="40">
        <v>40.799999999999997</v>
      </c>
      <c r="J6" s="40">
        <v>362</v>
      </c>
      <c r="K6" s="41" t="s">
        <v>54</v>
      </c>
      <c r="L6" s="40"/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55</v>
      </c>
      <c r="F8" s="43">
        <v>200</v>
      </c>
      <c r="G8" s="43">
        <v>1.52</v>
      </c>
      <c r="H8" s="43">
        <v>1.35</v>
      </c>
      <c r="I8" s="43">
        <v>15.9</v>
      </c>
      <c r="J8" s="43">
        <v>81</v>
      </c>
      <c r="K8" s="44" t="s">
        <v>56</v>
      </c>
      <c r="L8" s="43"/>
    </row>
    <row r="9" spans="1:12" ht="15">
      <c r="A9" s="23"/>
      <c r="B9" s="15"/>
      <c r="C9" s="11"/>
      <c r="D9" s="7" t="s">
        <v>23</v>
      </c>
      <c r="E9" s="42" t="s">
        <v>45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46</v>
      </c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51" t="s">
        <v>26</v>
      </c>
      <c r="E11" s="42" t="s">
        <v>67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68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22.27</v>
      </c>
      <c r="H13" s="19">
        <f t="shared" si="0"/>
        <v>18.489999999999998</v>
      </c>
      <c r="I13" s="19">
        <f t="shared" si="0"/>
        <v>84.91</v>
      </c>
      <c r="J13" s="19">
        <f t="shared" si="0"/>
        <v>608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560</v>
      </c>
      <c r="G24" s="32">
        <f t="shared" ref="G24:J24" si="4">G13+G23</f>
        <v>22.27</v>
      </c>
      <c r="H24" s="32">
        <f t="shared" si="4"/>
        <v>18.489999999999998</v>
      </c>
      <c r="I24" s="32">
        <f t="shared" si="4"/>
        <v>84.91</v>
      </c>
      <c r="J24" s="32">
        <f t="shared" si="4"/>
        <v>608</v>
      </c>
      <c r="K24" s="32"/>
      <c r="L24" s="32">
        <f t="shared" ref="L24" si="5">L13+L23</f>
        <v>0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40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47</v>
      </c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57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48</v>
      </c>
      <c r="L27" s="43"/>
    </row>
    <row r="28" spans="1:12" ht="15">
      <c r="A28" s="14"/>
      <c r="B28" s="15"/>
      <c r="C28" s="11"/>
      <c r="D28" s="7" t="s">
        <v>23</v>
      </c>
      <c r="E28" s="42" t="s">
        <v>45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46</v>
      </c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51" t="s">
        <v>26</v>
      </c>
      <c r="E30" s="42" t="s">
        <v>69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 t="s">
        <v>65</v>
      </c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19.244</v>
      </c>
      <c r="H32" s="19">
        <f t="shared" ref="H32" si="7">SUM(H25:H31)</f>
        <v>15.972</v>
      </c>
      <c r="I32" s="19">
        <f t="shared" ref="I32" si="8">SUM(I25:I31)</f>
        <v>60.214999999999996</v>
      </c>
      <c r="J32" s="19">
        <f t="shared" ref="J32:L32" si="9">SUM(J25:J31)</f>
        <v>465.6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527</v>
      </c>
      <c r="G43" s="32">
        <f t="shared" ref="G43" si="14">G32+G42</f>
        <v>19.244</v>
      </c>
      <c r="H43" s="32">
        <f t="shared" ref="H43" si="15">H32+H42</f>
        <v>15.972</v>
      </c>
      <c r="I43" s="32">
        <f t="shared" ref="I43" si="16">I32+I42</f>
        <v>60.214999999999996</v>
      </c>
      <c r="J43" s="32">
        <f t="shared" ref="J43:L43" si="17">J32+J42</f>
        <v>465.6</v>
      </c>
      <c r="K43" s="32"/>
      <c r="L43" s="32">
        <f t="shared" si="17"/>
        <v>0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9" t="s">
        <v>70</v>
      </c>
      <c r="F44" s="40">
        <v>250</v>
      </c>
      <c r="G44" s="40">
        <v>19.649999999999999</v>
      </c>
      <c r="H44" s="40">
        <v>21.26</v>
      </c>
      <c r="I44" s="40">
        <v>31.39</v>
      </c>
      <c r="J44" s="40">
        <v>408</v>
      </c>
      <c r="K44" s="41" t="s">
        <v>71</v>
      </c>
      <c r="L44" s="40"/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64</v>
      </c>
      <c r="F46" s="43">
        <v>200</v>
      </c>
      <c r="G46" s="43">
        <v>0.2</v>
      </c>
      <c r="H46" s="43">
        <v>0.2</v>
      </c>
      <c r="I46" s="43">
        <v>18.399999999999999</v>
      </c>
      <c r="J46" s="43">
        <v>76.3</v>
      </c>
      <c r="K46" s="44" t="s">
        <v>72</v>
      </c>
      <c r="L46" s="43"/>
    </row>
    <row r="47" spans="1:12" ht="15">
      <c r="A47" s="23"/>
      <c r="B47" s="15"/>
      <c r="C47" s="11"/>
      <c r="D47" s="7" t="s">
        <v>23</v>
      </c>
      <c r="E47" s="42" t="s">
        <v>45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46</v>
      </c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51" t="s">
        <v>26</v>
      </c>
      <c r="E49" s="42" t="s">
        <v>73</v>
      </c>
      <c r="F49" s="43">
        <v>60</v>
      </c>
      <c r="G49" s="43">
        <v>0.85</v>
      </c>
      <c r="H49" s="43">
        <v>3.65</v>
      </c>
      <c r="I49" s="43">
        <v>11.6</v>
      </c>
      <c r="J49" s="43">
        <v>56</v>
      </c>
      <c r="K49" s="44" t="s">
        <v>74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23.98</v>
      </c>
      <c r="H51" s="19">
        <f t="shared" ref="H51" si="19">SUM(H44:H50)</f>
        <v>25.55</v>
      </c>
      <c r="I51" s="19">
        <f t="shared" ref="I51" si="20">SUM(I44:I50)</f>
        <v>85.149999999999991</v>
      </c>
      <c r="J51" s="19">
        <f t="shared" ref="J51:L51" si="21">SUM(J44:J50)</f>
        <v>655.29999999999995</v>
      </c>
      <c r="K51" s="25"/>
      <c r="L51" s="19">
        <f t="shared" si="21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560</v>
      </c>
      <c r="G62" s="32">
        <f t="shared" ref="G62" si="26">G51+G61</f>
        <v>23.98</v>
      </c>
      <c r="H62" s="32">
        <f t="shared" ref="H62" si="27">H51+H61</f>
        <v>25.55</v>
      </c>
      <c r="I62" s="32">
        <f t="shared" ref="I62" si="28">I51+I61</f>
        <v>85.149999999999991</v>
      </c>
      <c r="J62" s="32">
        <f t="shared" ref="J62:L62" si="29">J51+J61</f>
        <v>655.29999999999995</v>
      </c>
      <c r="K62" s="32"/>
      <c r="L62" s="32">
        <f t="shared" si="29"/>
        <v>0</v>
      </c>
    </row>
    <row r="63" spans="1:12" ht="25.5">
      <c r="A63" s="20">
        <v>1</v>
      </c>
      <c r="B63" s="21">
        <v>4</v>
      </c>
      <c r="C63" s="22" t="s">
        <v>20</v>
      </c>
      <c r="D63" s="5" t="s">
        <v>21</v>
      </c>
      <c r="E63" s="39" t="s">
        <v>75</v>
      </c>
      <c r="F63" s="40">
        <v>245</v>
      </c>
      <c r="G63" s="40">
        <v>17.190000000000001</v>
      </c>
      <c r="H63" s="40">
        <v>19.48</v>
      </c>
      <c r="I63" s="40">
        <v>32.200000000000003</v>
      </c>
      <c r="J63" s="40">
        <v>369</v>
      </c>
      <c r="K63" s="41" t="s">
        <v>59</v>
      </c>
      <c r="L63" s="40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42</v>
      </c>
      <c r="F65" s="43">
        <v>200</v>
      </c>
      <c r="G65" s="43">
        <v>0.2</v>
      </c>
      <c r="H65" s="43"/>
      <c r="I65" s="43">
        <v>13.7</v>
      </c>
      <c r="J65" s="43">
        <v>56</v>
      </c>
      <c r="K65" s="44" t="s">
        <v>43</v>
      </c>
      <c r="L65" s="43"/>
    </row>
    <row r="66" spans="1:12" ht="15">
      <c r="A66" s="23"/>
      <c r="B66" s="15"/>
      <c r="C66" s="11"/>
      <c r="D66" s="7" t="s">
        <v>23</v>
      </c>
      <c r="E66" s="42" t="s">
        <v>45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46</v>
      </c>
      <c r="L66" s="43"/>
    </row>
    <row r="67" spans="1:12" ht="15">
      <c r="A67" s="23"/>
      <c r="B67" s="15"/>
      <c r="C67" s="11"/>
      <c r="D67" s="7" t="s">
        <v>24</v>
      </c>
      <c r="E67" s="42" t="s">
        <v>41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44</v>
      </c>
      <c r="L67" s="43"/>
    </row>
    <row r="68" spans="1:12" ht="15">
      <c r="A68" s="23"/>
      <c r="B68" s="15"/>
      <c r="C68" s="11"/>
      <c r="D68" s="51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595</v>
      </c>
      <c r="G70" s="19">
        <f t="shared" ref="G70" si="30">SUM(G63:G69)</f>
        <v>21.07</v>
      </c>
      <c r="H70" s="19">
        <f t="shared" ref="H70" si="31">SUM(H63:H69)</f>
        <v>20.32</v>
      </c>
      <c r="I70" s="19">
        <f t="shared" ref="I70" si="32">SUM(I63:I69)</f>
        <v>77.010000000000005</v>
      </c>
      <c r="J70" s="19">
        <f t="shared" ref="J70:L70" si="33">SUM(J63:J69)</f>
        <v>587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595</v>
      </c>
      <c r="G81" s="32">
        <f t="shared" ref="G81" si="38">G70+G80</f>
        <v>21.07</v>
      </c>
      <c r="H81" s="32">
        <f t="shared" ref="H81" si="39">H70+H80</f>
        <v>20.32</v>
      </c>
      <c r="I81" s="32">
        <f t="shared" ref="I81" si="40">I70+I80</f>
        <v>77.010000000000005</v>
      </c>
      <c r="J81" s="32">
        <f t="shared" ref="J81:L81" si="41">J70+J80</f>
        <v>587</v>
      </c>
      <c r="K81" s="32"/>
      <c r="L81" s="32">
        <f t="shared" si="41"/>
        <v>0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49</v>
      </c>
      <c r="L82" s="40"/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55</v>
      </c>
      <c r="F84" s="43">
        <v>200</v>
      </c>
      <c r="G84" s="43">
        <v>18.52</v>
      </c>
      <c r="H84" s="43">
        <v>20.7</v>
      </c>
      <c r="I84" s="43">
        <v>18.95</v>
      </c>
      <c r="J84" s="43">
        <v>337.14</v>
      </c>
      <c r="K84" s="44" t="s">
        <v>61</v>
      </c>
      <c r="L84" s="43"/>
    </row>
    <row r="85" spans="1:12" ht="15">
      <c r="A85" s="23"/>
      <c r="B85" s="15"/>
      <c r="C85" s="11"/>
      <c r="D85" s="7" t="s">
        <v>23</v>
      </c>
      <c r="E85" s="42" t="s">
        <v>45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46</v>
      </c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51" t="s">
        <v>26</v>
      </c>
      <c r="E87" s="42" t="s">
        <v>76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77</v>
      </c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41.52</v>
      </c>
      <c r="H89" s="19">
        <f t="shared" ref="H89" si="43">SUM(H82:H88)</f>
        <v>46.669999999999995</v>
      </c>
      <c r="I89" s="19">
        <f t="shared" ref="I89" si="44">SUM(I82:I88)</f>
        <v>65.899999999999991</v>
      </c>
      <c r="J89" s="19">
        <f t="shared" ref="J89:L89" si="45">SUM(J82:J88)</f>
        <v>854.48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510</v>
      </c>
      <c r="G100" s="32">
        <f t="shared" ref="G100" si="50">G89+G99</f>
        <v>41.52</v>
      </c>
      <c r="H100" s="32">
        <f t="shared" ref="H100" si="51">H89+H99</f>
        <v>46.669999999999995</v>
      </c>
      <c r="I100" s="32">
        <f t="shared" ref="I100" si="52">I89+I99</f>
        <v>65.899999999999991</v>
      </c>
      <c r="J100" s="32">
        <f t="shared" ref="J100:L100" si="53">J89+J99</f>
        <v>854.48</v>
      </c>
      <c r="K100" s="32"/>
      <c r="L100" s="32">
        <f t="shared" si="53"/>
        <v>0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9" t="s">
        <v>63</v>
      </c>
      <c r="F101" s="40">
        <v>250</v>
      </c>
      <c r="G101" s="40">
        <v>19.202000000000002</v>
      </c>
      <c r="H101" s="40">
        <v>28.064</v>
      </c>
      <c r="I101" s="40">
        <v>33.93</v>
      </c>
      <c r="J101" s="40">
        <v>431.21</v>
      </c>
      <c r="K101" s="41" t="s">
        <v>50</v>
      </c>
      <c r="L101" s="40"/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42</v>
      </c>
      <c r="F103" s="43">
        <v>207</v>
      </c>
      <c r="G103" s="43">
        <v>0.2</v>
      </c>
      <c r="H103" s="43"/>
      <c r="I103" s="43">
        <v>13.7</v>
      </c>
      <c r="J103" s="43">
        <v>56</v>
      </c>
      <c r="K103" s="44" t="s">
        <v>43</v>
      </c>
      <c r="L103" s="43"/>
    </row>
    <row r="104" spans="1:12" ht="15">
      <c r="A104" s="23"/>
      <c r="B104" s="15"/>
      <c r="C104" s="11"/>
      <c r="D104" s="7" t="s">
        <v>23</v>
      </c>
      <c r="E104" s="42" t="s">
        <v>45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46</v>
      </c>
      <c r="L104" s="43"/>
    </row>
    <row r="105" spans="1:12" ht="15">
      <c r="A105" s="23"/>
      <c r="B105" s="15"/>
      <c r="C105" s="11"/>
      <c r="D105" s="7" t="s">
        <v>24</v>
      </c>
      <c r="E105" s="42" t="s">
        <v>62</v>
      </c>
      <c r="F105" s="43">
        <v>90</v>
      </c>
      <c r="G105" s="43">
        <v>0.63</v>
      </c>
      <c r="H105" s="43">
        <v>0.17</v>
      </c>
      <c r="I105" s="43">
        <v>17.100000000000001</v>
      </c>
      <c r="J105" s="43">
        <v>72</v>
      </c>
      <c r="K105" s="44" t="s">
        <v>44</v>
      </c>
      <c r="L105" s="43"/>
    </row>
    <row r="106" spans="1:12" ht="15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597</v>
      </c>
      <c r="G108" s="19">
        <f t="shared" ref="G108:J108" si="54">SUM(G101:G107)</f>
        <v>23.312000000000001</v>
      </c>
      <c r="H108" s="19">
        <f t="shared" si="54"/>
        <v>28.674000000000003</v>
      </c>
      <c r="I108" s="19">
        <f t="shared" si="54"/>
        <v>88.490000000000009</v>
      </c>
      <c r="J108" s="19">
        <f t="shared" si="54"/>
        <v>674.21</v>
      </c>
      <c r="K108" s="25"/>
      <c r="L108" s="19">
        <f t="shared" ref="L108" si="55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597</v>
      </c>
      <c r="G119" s="32">
        <f t="shared" ref="G119" si="58">G108+G118</f>
        <v>23.312000000000001</v>
      </c>
      <c r="H119" s="32">
        <f t="shared" ref="H119" si="59">H108+H118</f>
        <v>28.674000000000003</v>
      </c>
      <c r="I119" s="32">
        <f t="shared" ref="I119" si="60">I108+I118</f>
        <v>88.490000000000009</v>
      </c>
      <c r="J119" s="32">
        <f t="shared" ref="J119:L119" si="61">J108+J118</f>
        <v>674.21</v>
      </c>
      <c r="K119" s="32"/>
      <c r="L119" s="32">
        <f t="shared" si="61"/>
        <v>0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51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52</v>
      </c>
      <c r="L120" s="40"/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57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48</v>
      </c>
      <c r="L122" s="43"/>
    </row>
    <row r="123" spans="1:12" ht="15">
      <c r="A123" s="14"/>
      <c r="B123" s="15"/>
      <c r="C123" s="11"/>
      <c r="D123" s="7" t="s">
        <v>23</v>
      </c>
      <c r="E123" s="42" t="s">
        <v>45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46</v>
      </c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51" t="s">
        <v>26</v>
      </c>
      <c r="E125" s="42" t="s">
        <v>73</v>
      </c>
      <c r="F125" s="43">
        <v>60</v>
      </c>
      <c r="G125" s="43">
        <v>0.85</v>
      </c>
      <c r="H125" s="43">
        <v>3.65</v>
      </c>
      <c r="I125" s="43">
        <v>11.6</v>
      </c>
      <c r="J125" s="43">
        <v>56</v>
      </c>
      <c r="K125" s="44" t="s">
        <v>74</v>
      </c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17.524000000000001</v>
      </c>
      <c r="H127" s="19">
        <f t="shared" si="62"/>
        <v>16.512</v>
      </c>
      <c r="I127" s="19">
        <f t="shared" si="62"/>
        <v>72.884999999999991</v>
      </c>
      <c r="J127" s="19">
        <f t="shared" si="62"/>
        <v>487.28999999999996</v>
      </c>
      <c r="K127" s="25"/>
      <c r="L127" s="19">
        <f t="shared" ref="L127" si="63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527</v>
      </c>
      <c r="G138" s="32">
        <f t="shared" ref="G138" si="66">G127+G137</f>
        <v>17.524000000000001</v>
      </c>
      <c r="H138" s="32">
        <f t="shared" ref="H138" si="67">H127+H137</f>
        <v>16.512</v>
      </c>
      <c r="I138" s="32">
        <f t="shared" ref="I138" si="68">I127+I137</f>
        <v>72.884999999999991</v>
      </c>
      <c r="J138" s="32">
        <f t="shared" ref="J138:L138" si="69">J127+J137</f>
        <v>487.28999999999996</v>
      </c>
      <c r="K138" s="32"/>
      <c r="L138" s="32">
        <f t="shared" si="69"/>
        <v>0</v>
      </c>
    </row>
    <row r="139" spans="1:12" ht="25.5">
      <c r="A139" s="20">
        <v>2</v>
      </c>
      <c r="B139" s="21">
        <v>3</v>
      </c>
      <c r="C139" s="22" t="s">
        <v>20</v>
      </c>
      <c r="D139" s="5" t="s">
        <v>21</v>
      </c>
      <c r="E139" s="39" t="s">
        <v>58</v>
      </c>
      <c r="F139" s="40">
        <v>240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53</v>
      </c>
      <c r="L139" s="40"/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78</v>
      </c>
      <c r="F141" s="43">
        <v>200</v>
      </c>
      <c r="G141" s="43">
        <v>3.6</v>
      </c>
      <c r="H141" s="43">
        <v>2.67</v>
      </c>
      <c r="I141" s="43">
        <v>29.2</v>
      </c>
      <c r="J141" s="43">
        <v>155</v>
      </c>
      <c r="K141" s="44" t="s">
        <v>79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45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46</v>
      </c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51" t="s">
        <v>26</v>
      </c>
      <c r="E144" s="42" t="s">
        <v>80</v>
      </c>
      <c r="F144" s="43">
        <v>60</v>
      </c>
      <c r="G144" s="43">
        <v>1.03</v>
      </c>
      <c r="H144" s="43">
        <v>3</v>
      </c>
      <c r="I144" s="43">
        <v>5.0999999999999996</v>
      </c>
      <c r="J144" s="43">
        <v>51.42</v>
      </c>
      <c r="K144" s="44" t="s">
        <v>81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22.000000000000004</v>
      </c>
      <c r="H146" s="19">
        <f t="shared" si="70"/>
        <v>18.63</v>
      </c>
      <c r="I146" s="19">
        <f t="shared" si="70"/>
        <v>88.38</v>
      </c>
      <c r="J146" s="19">
        <f t="shared" si="70"/>
        <v>616.02</v>
      </c>
      <c r="K146" s="25"/>
      <c r="L146" s="19">
        <f t="shared" ref="L146" si="71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550</v>
      </c>
      <c r="G157" s="32">
        <f t="shared" ref="G157" si="74">G146+G156</f>
        <v>22.000000000000004</v>
      </c>
      <c r="H157" s="32">
        <f t="shared" ref="H157" si="75">H146+H156</f>
        <v>18.63</v>
      </c>
      <c r="I157" s="32">
        <f t="shared" ref="I157" si="76">I146+I156</f>
        <v>88.38</v>
      </c>
      <c r="J157" s="32">
        <f t="shared" ref="J157:L157" si="77">J146+J156</f>
        <v>616.02</v>
      </c>
      <c r="K157" s="32"/>
      <c r="L157" s="32">
        <f t="shared" si="77"/>
        <v>0</v>
      </c>
    </row>
    <row r="158" spans="1:12" ht="25.5">
      <c r="A158" s="20">
        <v>2</v>
      </c>
      <c r="B158" s="21">
        <v>4</v>
      </c>
      <c r="C158" s="22" t="s">
        <v>20</v>
      </c>
      <c r="D158" s="5" t="s">
        <v>21</v>
      </c>
      <c r="E158" s="39" t="s">
        <v>82</v>
      </c>
      <c r="F158" s="40">
        <v>250</v>
      </c>
      <c r="G158" s="40">
        <v>22.47</v>
      </c>
      <c r="H158" s="40">
        <v>18.32</v>
      </c>
      <c r="I158" s="40">
        <v>46.47</v>
      </c>
      <c r="J158" s="40">
        <v>440</v>
      </c>
      <c r="K158" s="41" t="s">
        <v>83</v>
      </c>
      <c r="L158" s="40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57</v>
      </c>
      <c r="F160" s="43">
        <v>217</v>
      </c>
      <c r="G160" s="43">
        <v>0.08</v>
      </c>
      <c r="H160" s="43">
        <v>0.01</v>
      </c>
      <c r="I160" s="43">
        <v>15.19</v>
      </c>
      <c r="J160" s="43">
        <v>62</v>
      </c>
      <c r="K160" s="44" t="s">
        <v>48</v>
      </c>
      <c r="L160" s="43"/>
    </row>
    <row r="161" spans="1:12" ht="15">
      <c r="A161" s="23"/>
      <c r="B161" s="15"/>
      <c r="C161" s="11"/>
      <c r="D161" s="7" t="s">
        <v>23</v>
      </c>
      <c r="E161" s="42" t="s">
        <v>45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46</v>
      </c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51" t="s">
        <v>26</v>
      </c>
      <c r="E163" s="42" t="s">
        <v>67</v>
      </c>
      <c r="F163" s="43">
        <v>60</v>
      </c>
      <c r="G163" s="43">
        <v>0.52</v>
      </c>
      <c r="H163" s="43">
        <v>2.13</v>
      </c>
      <c r="I163" s="43">
        <v>4.45</v>
      </c>
      <c r="J163" s="43">
        <v>50</v>
      </c>
      <c r="K163" s="44" t="s">
        <v>68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577</v>
      </c>
      <c r="G165" s="19">
        <f t="shared" ref="G165:J165" si="78">SUM(G158:G164)</f>
        <v>26.349999999999998</v>
      </c>
      <c r="H165" s="19">
        <f t="shared" si="78"/>
        <v>20.900000000000002</v>
      </c>
      <c r="I165" s="19">
        <f t="shared" si="78"/>
        <v>89.87</v>
      </c>
      <c r="J165" s="19">
        <f t="shared" si="78"/>
        <v>667</v>
      </c>
      <c r="K165" s="25"/>
      <c r="L165" s="19">
        <f t="shared" ref="L165" si="79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577</v>
      </c>
      <c r="G176" s="32">
        <f t="shared" ref="G176" si="82">G165+G175</f>
        <v>26.349999999999998</v>
      </c>
      <c r="H176" s="32">
        <f t="shared" ref="H176" si="83">H165+H175</f>
        <v>20.900000000000002</v>
      </c>
      <c r="I176" s="32">
        <f t="shared" ref="I176" si="84">I165+I175</f>
        <v>89.87</v>
      </c>
      <c r="J176" s="32">
        <f t="shared" ref="J176:L176" si="85">J165+J175</f>
        <v>667</v>
      </c>
      <c r="K176" s="32"/>
      <c r="L176" s="32">
        <f t="shared" si="85"/>
        <v>0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9" t="s">
        <v>84</v>
      </c>
      <c r="F177" s="40">
        <v>245</v>
      </c>
      <c r="G177" s="40">
        <v>10.9</v>
      </c>
      <c r="H177" s="40">
        <v>12.42</v>
      </c>
      <c r="I177" s="40">
        <v>47.33</v>
      </c>
      <c r="J177" s="40">
        <v>353.3</v>
      </c>
      <c r="K177" s="41" t="s">
        <v>85</v>
      </c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42</v>
      </c>
      <c r="F179" s="43">
        <v>207</v>
      </c>
      <c r="G179" s="43">
        <v>0.2</v>
      </c>
      <c r="H179" s="43">
        <v>0</v>
      </c>
      <c r="I179" s="43">
        <v>13.7</v>
      </c>
      <c r="J179" s="43">
        <v>56</v>
      </c>
      <c r="K179" s="44" t="s">
        <v>43</v>
      </c>
      <c r="L179" s="43"/>
    </row>
    <row r="180" spans="1:12" ht="15">
      <c r="A180" s="23"/>
      <c r="B180" s="15"/>
      <c r="C180" s="11"/>
      <c r="D180" s="7" t="s">
        <v>23</v>
      </c>
      <c r="E180" s="42" t="s">
        <v>45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46</v>
      </c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51" t="s">
        <v>26</v>
      </c>
      <c r="E182" s="42" t="s">
        <v>86</v>
      </c>
      <c r="F182" s="43">
        <v>60</v>
      </c>
      <c r="G182" s="43">
        <v>1.29</v>
      </c>
      <c r="H182" s="43">
        <v>4.96</v>
      </c>
      <c r="I182" s="43">
        <v>7.12</v>
      </c>
      <c r="J182" s="43">
        <v>78.3</v>
      </c>
      <c r="K182" s="44" t="s">
        <v>87</v>
      </c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562</v>
      </c>
      <c r="G184" s="19">
        <f t="shared" ref="G184:J184" si="86">SUM(G177:G183)</f>
        <v>15.669999999999998</v>
      </c>
      <c r="H184" s="19">
        <f t="shared" si="86"/>
        <v>17.82</v>
      </c>
      <c r="I184" s="19">
        <f t="shared" si="86"/>
        <v>91.910000000000011</v>
      </c>
      <c r="J184" s="19">
        <f t="shared" si="86"/>
        <v>602.59999999999991</v>
      </c>
      <c r="K184" s="25"/>
      <c r="L184" s="19">
        <f t="shared" ref="L184" si="87"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562</v>
      </c>
      <c r="G195" s="32">
        <f t="shared" ref="G195" si="90">G184+G194</f>
        <v>15.669999999999998</v>
      </c>
      <c r="H195" s="32">
        <f t="shared" ref="H195" si="91">H184+H194</f>
        <v>17.82</v>
      </c>
      <c r="I195" s="32">
        <f t="shared" ref="I195" si="92">I184+I194</f>
        <v>91.910000000000011</v>
      </c>
      <c r="J195" s="32">
        <f t="shared" ref="J195:L195" si="93">J184+J194</f>
        <v>602.59999999999991</v>
      </c>
      <c r="K195" s="32"/>
      <c r="L195" s="32">
        <f t="shared" si="93"/>
        <v>0</v>
      </c>
    </row>
    <row r="196" spans="1:12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556.5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23.294</v>
      </c>
      <c r="H196" s="34">
        <f t="shared" si="94"/>
        <v>22.953799999999998</v>
      </c>
      <c r="I196" s="34">
        <f t="shared" si="94"/>
        <v>80.471999999999994</v>
      </c>
      <c r="J196" s="34">
        <f t="shared" si="94"/>
        <v>621.75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2025-09-02T10:41:32Z</cp:lastPrinted>
  <dcterms:created xsi:type="dcterms:W3CDTF">2022-05-16T14:23:56Z</dcterms:created>
  <dcterms:modified xsi:type="dcterms:W3CDTF">2026-02-17T10:00:05Z</dcterms:modified>
</cp:coreProperties>
</file>