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Headers.xml" ContentType="application/vnd.openxmlformats-officedocument.spreadsheetml.revisionHeaders+xml"/>
  <Override PartName="/xl/revisions/revisionLog4.xml" ContentType="application/vnd.openxmlformats-officedocument.spreadsheetml.revisionLog+xml"/>
  <Override PartName="/xl/revisions/revisionLog17.xml" ContentType="application/vnd.openxmlformats-officedocument.spreadsheetml.revisionLog+xml"/>
  <Override PartName="/xl/revisions/revisionLog12.xml" ContentType="application/vnd.openxmlformats-officedocument.spreadsheetml.revisionLog+xml"/>
  <Override PartName="/xl/revisions/revisionLog3.xml" ContentType="application/vnd.openxmlformats-officedocument.spreadsheetml.revisionLog+xml"/>
  <Override PartName="/xl/revisions/revisionLog11.xml" ContentType="application/vnd.openxmlformats-officedocument.spreadsheetml.revisionLog+xml"/>
  <Override PartName="/xl/revisions/revisionLog16.xml" ContentType="application/vnd.openxmlformats-officedocument.spreadsheetml.revisionLog+xml"/>
  <Override PartName="/xl/revisions/revisionLog7.xml" ContentType="application/vnd.openxmlformats-officedocument.spreadsheetml.revisionLog+xml"/>
  <Override PartName="/xl/revisions/revisionLog2.xml" ContentType="application/vnd.openxmlformats-officedocument.spreadsheetml.revisionLog+xml"/>
  <Override PartName="/xl/revisions/revisionLog10.xml" ContentType="application/vnd.openxmlformats-officedocument.spreadsheetml.revisionLog+xml"/>
  <Override PartName="/xl/revisions/revisionLog15.xml" ContentType="application/vnd.openxmlformats-officedocument.spreadsheetml.revisionLog+xml"/>
  <Override PartName="/xl/revisions/revisionLog18.xml" ContentType="application/vnd.openxmlformats-officedocument.spreadsheetml.revisionLog+xml"/>
  <Override PartName="/xl/revisions/revisionLog1.xml" ContentType="application/vnd.openxmlformats-officedocument.spreadsheetml.revisionLog+xml"/>
  <Override PartName="/xl/revisions/revisionLog6.xml" ContentType="application/vnd.openxmlformats-officedocument.spreadsheetml.revisionLog+xml"/>
  <Override PartName="/xl/revisions/revisionLog14.xml" ContentType="application/vnd.openxmlformats-officedocument.spreadsheetml.revisionLog+xml"/>
  <Override PartName="/xl/revisions/revisionLog9.xml" ContentType="application/vnd.openxmlformats-officedocument.spreadsheetml.revisionLog+xml"/>
  <Override PartName="/xl/revisions/revisionLog5.xml" ContentType="application/vnd.openxmlformats-officedocument.spreadsheetml.revisionLog+xml"/>
  <Override PartName="/xl/revisions/revisionLog8.xml" ContentType="application/vnd.openxmlformats-officedocument.spreadsheetml.revisionLog+xml"/>
  <Override PartName="/xl/revisions/revisionLog13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workbookProtection lockRevision="1"/>
  <bookViews>
    <workbookView xWindow="-105" yWindow="-105" windowWidth="20730" windowHeight="11760"/>
  </bookViews>
  <sheets>
    <sheet name="Лист1" sheetId="1" r:id="rId1"/>
  </sheets>
  <calcPr calcId="144525"/>
  <customWorkbookViews>
    <customWorkbookView name="admin - Личное представление" guid="{BB633238-5B28-417B-A0F2-487A75422543}" mergeInterval="0" personalView="1" maximized="1" xWindow="-8" yWindow="-8" windowWidth="1936" windowHeight="1056" activeSheetId="1"/>
    <customWorkbookView name="Зухра Асадулина - Личное представление" guid="{99918CB6-EBF6-4C0B-B6F3-A53F9DE9E085}" mergeInterval="0" personalView="1" maximized="1" xWindow="-9" yWindow="-9" windowWidth="1938" windowHeight="1038" activeSheetId="1"/>
    <customWorkbookView name="school_book - Личное представление" guid="{C65526C8-4903-4E9B-B581-CBCAC2B651B0}" mergeInterval="0" personalView="1" maximized="1" windowWidth="1916" windowHeight="854" activeSheetId="1"/>
    <customWorkbookView name="Школа - Личное представление" guid="{B123B2F7-A73B-421D-A24A-E50DEB413EB5}" mergeInterval="0" personalView="1" maximized="1" windowWidth="1436" windowHeight="655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B193" i="1" l="1"/>
  <c r="A193" i="1"/>
  <c r="L192" i="1"/>
  <c r="J192" i="1"/>
  <c r="I192" i="1"/>
  <c r="H192" i="1"/>
  <c r="G192" i="1"/>
  <c r="F192" i="1"/>
  <c r="B183" i="1"/>
  <c r="A183" i="1"/>
  <c r="L182" i="1"/>
  <c r="J182" i="1"/>
  <c r="I182" i="1"/>
  <c r="H182" i="1"/>
  <c r="G182" i="1"/>
  <c r="F182" i="1"/>
  <c r="B174" i="1"/>
  <c r="A174" i="1"/>
  <c r="L173" i="1"/>
  <c r="L174" i="1" s="1"/>
  <c r="J173" i="1"/>
  <c r="I173" i="1"/>
  <c r="H173" i="1"/>
  <c r="G173" i="1"/>
  <c r="F173" i="1"/>
  <c r="B164" i="1"/>
  <c r="A164" i="1"/>
  <c r="J163" i="1"/>
  <c r="I163" i="1"/>
  <c r="H163" i="1"/>
  <c r="G163" i="1"/>
  <c r="F163" i="1"/>
  <c r="B155" i="1"/>
  <c r="A155" i="1"/>
  <c r="J154" i="1"/>
  <c r="I154" i="1"/>
  <c r="H154" i="1"/>
  <c r="G154" i="1"/>
  <c r="F154" i="1"/>
  <c r="B145" i="1"/>
  <c r="A145" i="1"/>
  <c r="J144" i="1"/>
  <c r="I144" i="1"/>
  <c r="H144" i="1"/>
  <c r="G144" i="1"/>
  <c r="F144" i="1"/>
  <c r="B137" i="1"/>
  <c r="A137" i="1"/>
  <c r="L136" i="1"/>
  <c r="J136" i="1"/>
  <c r="I136" i="1"/>
  <c r="H136" i="1"/>
  <c r="G136" i="1"/>
  <c r="F136" i="1"/>
  <c r="B127" i="1"/>
  <c r="A127" i="1"/>
  <c r="L137" i="1"/>
  <c r="J126" i="1"/>
  <c r="I126" i="1"/>
  <c r="H126" i="1"/>
  <c r="G126" i="1"/>
  <c r="F126" i="1"/>
  <c r="B118" i="1"/>
  <c r="A118" i="1"/>
  <c r="L117" i="1"/>
  <c r="J117" i="1"/>
  <c r="I117" i="1"/>
  <c r="H117" i="1"/>
  <c r="G117" i="1"/>
  <c r="F117" i="1"/>
  <c r="B108" i="1"/>
  <c r="A108" i="1"/>
  <c r="J107" i="1"/>
  <c r="I107" i="1"/>
  <c r="H107" i="1"/>
  <c r="G107" i="1"/>
  <c r="F107" i="1"/>
  <c r="B99" i="1"/>
  <c r="A99" i="1"/>
  <c r="J98" i="1"/>
  <c r="I98" i="1"/>
  <c r="H98" i="1"/>
  <c r="G98" i="1"/>
  <c r="F98" i="1"/>
  <c r="B89" i="1"/>
  <c r="A89" i="1"/>
  <c r="L99" i="1"/>
  <c r="J88" i="1"/>
  <c r="I88" i="1"/>
  <c r="I99" i="1" s="1"/>
  <c r="H88" i="1"/>
  <c r="G88" i="1"/>
  <c r="G99" i="1" s="1"/>
  <c r="F88" i="1"/>
  <c r="B80" i="1"/>
  <c r="A80" i="1"/>
  <c r="J79" i="1"/>
  <c r="I79" i="1"/>
  <c r="H79" i="1"/>
  <c r="G79" i="1"/>
  <c r="F79" i="1"/>
  <c r="B70" i="1"/>
  <c r="A70" i="1"/>
  <c r="L80" i="1"/>
  <c r="J69" i="1"/>
  <c r="J80" i="1" s="1"/>
  <c r="I69" i="1"/>
  <c r="H69" i="1"/>
  <c r="G69" i="1"/>
  <c r="F69" i="1"/>
  <c r="F80" i="1" s="1"/>
  <c r="B61" i="1"/>
  <c r="A61" i="1"/>
  <c r="L61" i="1"/>
  <c r="J60" i="1"/>
  <c r="I60" i="1"/>
  <c r="H60" i="1"/>
  <c r="G60" i="1"/>
  <c r="F60" i="1"/>
  <c r="B51" i="1"/>
  <c r="A51" i="1"/>
  <c r="J50" i="1"/>
  <c r="I50" i="1"/>
  <c r="H50" i="1"/>
  <c r="G50" i="1"/>
  <c r="F50" i="1"/>
  <c r="B42" i="1"/>
  <c r="A42" i="1"/>
  <c r="J41" i="1"/>
  <c r="I41" i="1"/>
  <c r="H41" i="1"/>
  <c r="G41" i="1"/>
  <c r="F41" i="1"/>
  <c r="B32" i="1"/>
  <c r="A32" i="1"/>
  <c r="J31" i="1"/>
  <c r="I31" i="1"/>
  <c r="H31" i="1"/>
  <c r="G31" i="1"/>
  <c r="F31" i="1"/>
  <c r="B23" i="1"/>
  <c r="A23" i="1"/>
  <c r="J22" i="1"/>
  <c r="I22" i="1"/>
  <c r="H22" i="1"/>
  <c r="G22" i="1"/>
  <c r="B13" i="1"/>
  <c r="A13" i="1"/>
  <c r="L23" i="1"/>
  <c r="J12" i="1"/>
  <c r="I12" i="1"/>
  <c r="H12" i="1"/>
  <c r="G12" i="1"/>
  <c r="F12" i="1"/>
  <c r="H174" i="1" l="1"/>
  <c r="I193" i="1"/>
  <c r="H193" i="1"/>
  <c r="G193" i="1"/>
  <c r="J174" i="1"/>
  <c r="I174" i="1"/>
  <c r="G174" i="1"/>
  <c r="J155" i="1"/>
  <c r="I155" i="1"/>
  <c r="H155" i="1"/>
  <c r="H137" i="1"/>
  <c r="G118" i="1"/>
  <c r="J99" i="1"/>
  <c r="H99" i="1"/>
  <c r="H80" i="1"/>
  <c r="G80" i="1"/>
  <c r="I80" i="1"/>
  <c r="I61" i="1"/>
  <c r="H61" i="1"/>
  <c r="G61" i="1"/>
  <c r="J42" i="1"/>
  <c r="I23" i="1"/>
  <c r="F174" i="1"/>
  <c r="F193" i="1"/>
  <c r="F155" i="1"/>
  <c r="H118" i="1"/>
  <c r="I118" i="1"/>
  <c r="F118" i="1"/>
  <c r="J118" i="1"/>
  <c r="F137" i="1"/>
  <c r="F61" i="1"/>
  <c r="H42" i="1"/>
  <c r="I42" i="1"/>
  <c r="H23" i="1"/>
  <c r="J23" i="1"/>
  <c r="L193" i="1"/>
  <c r="J193" i="1"/>
  <c r="L155" i="1"/>
  <c r="G155" i="1"/>
  <c r="J137" i="1"/>
  <c r="I137" i="1"/>
  <c r="G137" i="1"/>
  <c r="L118" i="1"/>
  <c r="F99" i="1"/>
  <c r="J61" i="1"/>
  <c r="L42" i="1"/>
  <c r="F42" i="1"/>
  <c r="G42" i="1"/>
  <c r="G23" i="1"/>
  <c r="I194" i="1" l="1"/>
  <c r="H194" i="1"/>
  <c r="L194" i="1"/>
  <c r="J194" i="1"/>
  <c r="F194" i="1"/>
  <c r="G194" i="1"/>
</calcChain>
</file>

<file path=xl/sharedStrings.xml><?xml version="1.0" encoding="utf-8"?>
<sst xmlns="http://schemas.openxmlformats.org/spreadsheetml/2006/main" count="384" uniqueCount="192">
  <si>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</si>
  <si>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</si>
  <si>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</si>
  <si>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</si>
  <si>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</si>
  <si>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</si>
  <si>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</si>
  <si>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</si>
  <si>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</si>
  <si>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</si>
  <si>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</si>
  <si>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</si>
  <si>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</si>
  <si>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</si>
  <si>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</si>
  <si>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</si>
  <si>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</si>
  <si>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</si>
  <si>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</si>
  <si>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</si>
  <si>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</si>
  <si>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</si>
  <si>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</si>
  <si>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</si>
  <si>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</si>
  <si>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</si>
  <si>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</si>
  <si>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</si>
  <si>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</si>
  <si>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</si>
  <si>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</si>
  <si>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</si>
  <si>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</si>
  <si>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</si>
  <si>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</si>
  <si>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</si>
  <si>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</si>
  <si>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</si>
  <si>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</si>
  <si>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Бутерброд с маслом с сыром</t>
  </si>
  <si>
    <t>Макароны отварные</t>
  </si>
  <si>
    <t>Хлеб "Рябинушка"</t>
  </si>
  <si>
    <t>Хлеб "Дарницкий"</t>
  </si>
  <si>
    <t>3/04</t>
  </si>
  <si>
    <t>516/04</t>
  </si>
  <si>
    <t>ТТК-268н</t>
  </si>
  <si>
    <t>Десерт фруктовый Яблоко</t>
  </si>
  <si>
    <t>Какао с молоком полусладкое</t>
  </si>
  <si>
    <t>ТТК-198н</t>
  </si>
  <si>
    <t>Пюре картофельное</t>
  </si>
  <si>
    <t>ТТК-89н</t>
  </si>
  <si>
    <t>520/04</t>
  </si>
  <si>
    <t>Десерт фруктовый Апельсин</t>
  </si>
  <si>
    <t>Кофейный напиток полусладкий</t>
  </si>
  <si>
    <t>ТТК-343н</t>
  </si>
  <si>
    <t>ТТК-130</t>
  </si>
  <si>
    <t>686/04</t>
  </si>
  <si>
    <t xml:space="preserve">Бутерброд с маслом </t>
  </si>
  <si>
    <t xml:space="preserve"> 631/04</t>
  </si>
  <si>
    <t>Бутерброд с маслом</t>
  </si>
  <si>
    <t>Яйцо вареное</t>
  </si>
  <si>
    <t>160/04</t>
  </si>
  <si>
    <t>1/04</t>
  </si>
  <si>
    <t>337/04</t>
  </si>
  <si>
    <t>Плов "Золотой петушок"</t>
  </si>
  <si>
    <t>Компот "Плодово-ягодный" из красной смородины</t>
  </si>
  <si>
    <t>ТТК-265н</t>
  </si>
  <si>
    <t>366/04</t>
  </si>
  <si>
    <t>Чай полусладкий</t>
  </si>
  <si>
    <t>ТТК№258н</t>
  </si>
  <si>
    <t>Гуляш</t>
  </si>
  <si>
    <t>437/04</t>
  </si>
  <si>
    <t>ТТК-446</t>
  </si>
  <si>
    <t>ТТК-270</t>
  </si>
  <si>
    <t>Каша гречневая вязкая</t>
  </si>
  <si>
    <t>ТТК-437</t>
  </si>
  <si>
    <t>Суп молочный рисовый</t>
  </si>
  <si>
    <t>Запеканка картофельная с мясом "Школьная"с/м</t>
  </si>
  <si>
    <t>ТТК-257н</t>
  </si>
  <si>
    <t xml:space="preserve">Директор </t>
  </si>
  <si>
    <t>Каша молочная пшенная с маслом</t>
  </si>
  <si>
    <t>Десерт фруктовый Мандарин</t>
  </si>
  <si>
    <t>ТТК-417</t>
  </si>
  <si>
    <t>ТТК-11н</t>
  </si>
  <si>
    <t>Мякоть птицы тушеная в соусе</t>
  </si>
  <si>
    <t>Напиток "Плодово-ягодный" из урюка</t>
  </si>
  <si>
    <t>Каша молочная геркулесовая с маслом</t>
  </si>
  <si>
    <t>Компот  "Плодово-ягодный" ассорти</t>
  </si>
  <si>
    <t xml:space="preserve">Суп картофельный с бобовыми </t>
  </si>
  <si>
    <t>36.250</t>
  </si>
  <si>
    <t>826.25</t>
  </si>
  <si>
    <t>Бутерброд с маслом  с сыром</t>
  </si>
  <si>
    <t>Суп крестьянский с крупой со сметаной</t>
  </si>
  <si>
    <t>Суп из овощей со сметаной</t>
  </si>
  <si>
    <t>36.25</t>
  </si>
  <si>
    <t>Винегрет из овощей</t>
  </si>
  <si>
    <t>Суп картоф с бобовым</t>
  </si>
  <si>
    <t>Чай полусладкий с молоком с пряником</t>
  </si>
  <si>
    <t xml:space="preserve">Рассольник Ленинградский со сметаной </t>
  </si>
  <si>
    <t>Салат Зайка</t>
  </si>
  <si>
    <t>19.ю43</t>
  </si>
  <si>
    <t>36.54</t>
  </si>
  <si>
    <t>302.04</t>
  </si>
  <si>
    <t>311.04</t>
  </si>
  <si>
    <t>62.11</t>
  </si>
  <si>
    <t>110.04</t>
  </si>
  <si>
    <t>510.04</t>
  </si>
  <si>
    <t>43\97</t>
  </si>
  <si>
    <t>134\04</t>
  </si>
  <si>
    <t>ТТК-730</t>
  </si>
  <si>
    <t>ТТК-271н</t>
  </si>
  <si>
    <t>ТТК 512</t>
  </si>
  <si>
    <t>ТТК 475</t>
  </si>
  <si>
    <t>52\11</t>
  </si>
  <si>
    <t>135\04</t>
  </si>
  <si>
    <t>302\04</t>
  </si>
  <si>
    <t>3\04</t>
  </si>
  <si>
    <t>13\10</t>
  </si>
  <si>
    <t>ТТК 425</t>
  </si>
  <si>
    <t>ТТК 84</t>
  </si>
  <si>
    <t>ТТК-258</t>
  </si>
  <si>
    <t>20\2010</t>
  </si>
  <si>
    <t>140\04</t>
  </si>
  <si>
    <t>ТТк 257</t>
  </si>
  <si>
    <t>ТТК 341</t>
  </si>
  <si>
    <t>ТТк 475</t>
  </si>
  <si>
    <t>612\04</t>
  </si>
  <si>
    <t>110\04</t>
  </si>
  <si>
    <t>ТТК 202</t>
  </si>
  <si>
    <t>510\04</t>
  </si>
  <si>
    <t>ТТК 268 н</t>
  </si>
  <si>
    <t>686\04</t>
  </si>
  <si>
    <t>ТТк994</t>
  </si>
  <si>
    <t>124\04</t>
  </si>
  <si>
    <t>ТТК 491 н</t>
  </si>
  <si>
    <t>520\04</t>
  </si>
  <si>
    <t>ТТК 265 н</t>
  </si>
  <si>
    <t>ТТк 343н</t>
  </si>
  <si>
    <t>ТТК 359н</t>
  </si>
  <si>
    <t>139\04</t>
  </si>
  <si>
    <t>ТТК 53 к</t>
  </si>
  <si>
    <t>516\04</t>
  </si>
  <si>
    <t>161\04</t>
  </si>
  <si>
    <t>ТТК 437</t>
  </si>
  <si>
    <t>137.4</t>
  </si>
  <si>
    <t>ТТК 473</t>
  </si>
  <si>
    <t>ТТк28н</t>
  </si>
  <si>
    <t>ТТК 356 н</t>
  </si>
  <si>
    <t>ГБОУ "Набережночелнинская школа №75 для детей с ограниченными возможностями здоровья"</t>
  </si>
  <si>
    <t>Шумнова О.А.</t>
  </si>
  <si>
    <t>ТТК 418</t>
  </si>
  <si>
    <t>20.84</t>
  </si>
  <si>
    <t>127.73</t>
  </si>
  <si>
    <t>2\04</t>
  </si>
  <si>
    <t>Каша молочная  пшеничная (вязкая) с маслом</t>
  </si>
  <si>
    <t>Какао с молоком  полусладкий</t>
  </si>
  <si>
    <t xml:space="preserve">                         Маринад овощной с томатом</t>
  </si>
  <si>
    <t>Компот "Плодово-ягодный" из вишни</t>
  </si>
  <si>
    <t>Чай с сахаром с лимоном с печ. Сахарн в ассорт.</t>
  </si>
  <si>
    <t>Десерт фруктовый  Яблоко</t>
  </si>
  <si>
    <t>Салат из  кваш капусты ( б/лука) (СОШ)</t>
  </si>
  <si>
    <t>Борщ с капустой и картоф. Цплят. Смет</t>
  </si>
  <si>
    <t>Компот "Плодово-ягодный" из красной смороди…</t>
  </si>
  <si>
    <t>Салат из св. помидор и огуров</t>
  </si>
  <si>
    <t>Напиток Плодово -ягодный из урюка</t>
  </si>
  <si>
    <t>Запеканка из творога  с повидлом</t>
  </si>
  <si>
    <t>Биточки"   Рябушка" с овощами (кукур.  Зам.)</t>
  </si>
  <si>
    <t>Суп молочный с крупой" Геркулес"</t>
  </si>
  <si>
    <t>255"</t>
  </si>
  <si>
    <t>Котлеты рыбные "Морячка"</t>
  </si>
  <si>
    <t>Салат " Бобовое Зернышко"</t>
  </si>
  <si>
    <t>Десерт фруктовый Банан</t>
  </si>
  <si>
    <t>Каша молочная вязкая "Дружба"с маслом</t>
  </si>
  <si>
    <t>Какао с молоком полусладкий</t>
  </si>
  <si>
    <t>Маринад овощной с томатом</t>
  </si>
  <si>
    <t>Суп картофельный с лапшой</t>
  </si>
  <si>
    <t>Мясо" Нежное" в соусе</t>
  </si>
  <si>
    <t>Пюре из бобовых" Янтарное"</t>
  </si>
  <si>
    <t>Компот" Плодово -ягодный" из изюма</t>
  </si>
  <si>
    <t>Каша молочная ячневая с маслом</t>
  </si>
  <si>
    <t>Салат из свеклы с яблоками</t>
  </si>
  <si>
    <t>Суп картофельный с бобовыми с цып</t>
  </si>
  <si>
    <t>Мясо тушеное</t>
  </si>
  <si>
    <t>Напиток "Плодово-ягодный" ассорти</t>
  </si>
  <si>
    <t>Чай с лимоном с мармеладом</t>
  </si>
  <si>
    <t>Борщ с капустой и картоф.цыпл.смет</t>
  </si>
  <si>
    <t>Биточки  Рябушка с овощями (кукур.конс.)</t>
  </si>
  <si>
    <t>Компот "Плодово-ягодный" из урюка</t>
  </si>
  <si>
    <t>Бутерброд с  маслом с сыром</t>
  </si>
  <si>
    <t>яйцо вареное</t>
  </si>
  <si>
    <t>Суп молочный с рисом</t>
  </si>
  <si>
    <t>Салат  из св.помидор и огурцов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</si>
</sst>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5F2DD"/>
        <bgColor auto="1"/>
      </patternFill>
    </fill>
  </fills>
  <borders count="3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126">
    <xf numFmtId="0" fontId="0" fillId="0" borderId="0" xfId="0"/>
    <xf numFmtId="0" fontId="6" fillId="0" borderId="0" xfId="0" applyFont="1" applyAlignment="1">
      <alignment horizontal="left"/>
    </xf>
    <xf numFmtId="0" fontId="6" fillId="0" borderId="0" xfId="0" applyFont="1"/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6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6" fillId="0" borderId="0" xfId="0" applyFont="1" applyAlignment="1">
      <alignment horizontal="right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8" xfId="0" applyFont="1" applyBorder="1" applyAlignment="1">
      <alignment horizontal="center"/>
    </xf>
    <xf numFmtId="0" fontId="9" fillId="0" borderId="2" xfId="0" applyFont="1" applyBorder="1" applyAlignment="1" applyProtection="1">
      <alignment horizontal="right"/>
      <protection locked="0"/>
    </xf>
    <xf numFmtId="0" fontId="6" fillId="0" borderId="2" xfId="0" applyFont="1" applyBorder="1" applyAlignment="1">
      <alignment horizontal="center" vertical="top" wrapText="1"/>
    </xf>
    <xf numFmtId="0" fontId="6" fillId="0" borderId="12" xfId="0" applyFont="1" applyBorder="1" applyAlignment="1">
      <alignment horizontal="center"/>
    </xf>
    <xf numFmtId="0" fontId="6" fillId="0" borderId="13" xfId="0" applyFont="1" applyBorder="1" applyAlignment="1">
      <alignment horizontal="center"/>
    </xf>
    <xf numFmtId="0" fontId="0" fillId="0" borderId="14" xfId="0" applyBorder="1"/>
    <xf numFmtId="0" fontId="6" fillId="0" borderId="16" xfId="0" applyFont="1" applyBorder="1" applyAlignment="1">
      <alignment horizontal="center"/>
    </xf>
    <xf numFmtId="0" fontId="6" fillId="0" borderId="18" xfId="0" applyFont="1" applyBorder="1" applyAlignment="1">
      <alignment horizontal="center"/>
    </xf>
    <xf numFmtId="0" fontId="6" fillId="0" borderId="17" xfId="0" applyFont="1" applyBorder="1" applyAlignment="1">
      <alignment horizontal="center" vertical="top" wrapText="1"/>
    </xf>
    <xf numFmtId="0" fontId="6" fillId="0" borderId="19" xfId="0" applyFont="1" applyBorder="1" applyAlignment="1">
      <alignment horizontal="center"/>
    </xf>
    <xf numFmtId="0" fontId="6" fillId="0" borderId="9" xfId="0" applyFont="1" applyBorder="1"/>
    <xf numFmtId="0" fontId="6" fillId="0" borderId="10" xfId="0" applyFont="1" applyBorder="1"/>
    <xf numFmtId="0" fontId="6" fillId="3" borderId="20" xfId="0" applyFont="1" applyFill="1" applyBorder="1" applyAlignment="1">
      <alignment horizontal="center"/>
    </xf>
    <xf numFmtId="0" fontId="6" fillId="3" borderId="3" xfId="0" applyFont="1" applyFill="1" applyBorder="1" applyAlignment="1">
      <alignment horizontal="center"/>
    </xf>
    <xf numFmtId="0" fontId="6" fillId="3" borderId="3" xfId="0" applyFont="1" applyFill="1" applyBorder="1" applyAlignment="1">
      <alignment vertical="top" wrapText="1"/>
    </xf>
    <xf numFmtId="0" fontId="6" fillId="3" borderId="3" xfId="0" applyFont="1" applyFill="1" applyBorder="1" applyAlignment="1">
      <alignment horizontal="center" vertical="top" wrapText="1"/>
    </xf>
    <xf numFmtId="0" fontId="6" fillId="3" borderId="2" xfId="0" applyFont="1" applyFill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11" fillId="0" borderId="0" xfId="0" applyFont="1" applyAlignment="1">
      <alignment horizontal="left" vertical="center"/>
    </xf>
    <xf numFmtId="0" fontId="13" fillId="0" borderId="10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 wrapText="1"/>
    </xf>
    <xf numFmtId="0" fontId="6" fillId="2" borderId="2" xfId="0" applyFont="1" applyFill="1" applyBorder="1" applyProtection="1">
      <protection locked="0"/>
    </xf>
    <xf numFmtId="0" fontId="6" fillId="2" borderId="15" xfId="0" applyFont="1" applyFill="1" applyBorder="1" applyAlignment="1" applyProtection="1">
      <alignment horizontal="center" vertical="top" wrapText="1"/>
      <protection locked="0"/>
    </xf>
    <xf numFmtId="0" fontId="6" fillId="2" borderId="2" xfId="0" applyFont="1" applyFill="1" applyBorder="1" applyAlignment="1" applyProtection="1">
      <alignment vertical="top" wrapText="1"/>
      <protection locked="0"/>
    </xf>
    <xf numFmtId="0" fontId="6" fillId="2" borderId="2" xfId="0" applyFont="1" applyFill="1" applyBorder="1" applyAlignment="1" applyProtection="1">
      <alignment horizontal="center" vertical="top" wrapText="1"/>
      <protection locked="0"/>
    </xf>
    <xf numFmtId="0" fontId="6" fillId="2" borderId="17" xfId="0" applyFont="1" applyFill="1" applyBorder="1" applyAlignment="1" applyProtection="1">
      <alignment horizontal="center" vertical="top" wrapText="1"/>
      <protection locked="0"/>
    </xf>
    <xf numFmtId="0" fontId="12" fillId="0" borderId="9" xfId="0" applyFont="1" applyBorder="1" applyAlignment="1">
      <alignment horizontal="center" vertical="center" wrapText="1"/>
    </xf>
    <xf numFmtId="0" fontId="12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top"/>
    </xf>
    <xf numFmtId="1" fontId="6" fillId="2" borderId="4" xfId="0" applyNumberFormat="1" applyFont="1" applyFill="1" applyBorder="1" applyAlignment="1" applyProtection="1">
      <alignment horizontal="center"/>
      <protection locked="0"/>
    </xf>
    <xf numFmtId="1" fontId="6" fillId="2" borderId="2" xfId="0" applyNumberFormat="1" applyFont="1" applyFill="1" applyBorder="1" applyAlignment="1" applyProtection="1">
      <alignment horizontal="center"/>
      <protection locked="0"/>
    </xf>
    <xf numFmtId="0" fontId="6" fillId="0" borderId="0" xfId="0" applyFont="1" applyFill="1" applyBorder="1" applyAlignment="1" applyProtection="1">
      <alignment horizontal="left"/>
    </xf>
    <xf numFmtId="0" fontId="0" fillId="0" borderId="23" xfId="0" applyBorder="1" applyAlignment="1" applyProtection="1">
      <alignment horizontal="center" vertical="center" wrapText="1"/>
      <protection locked="0"/>
    </xf>
    <xf numFmtId="0" fontId="0" fillId="0" borderId="24" xfId="0" applyBorder="1" applyAlignment="1" applyProtection="1">
      <alignment horizontal="center" vertical="center" wrapText="1"/>
      <protection locked="0"/>
    </xf>
    <xf numFmtId="1" fontId="0" fillId="0" borderId="23" xfId="0" applyNumberFormat="1" applyBorder="1" applyAlignment="1" applyProtection="1">
      <alignment horizontal="center" vertical="center" wrapText="1"/>
      <protection locked="0"/>
    </xf>
    <xf numFmtId="1" fontId="0" fillId="0" borderId="24" xfId="0" applyNumberFormat="1" applyBorder="1" applyAlignment="1" applyProtection="1">
      <alignment horizontal="center" vertical="center" wrapText="1"/>
      <protection locked="0"/>
    </xf>
    <xf numFmtId="0" fontId="6" fillId="0" borderId="0" xfId="0" applyFont="1" applyProtection="1">
      <protection locked="0"/>
    </xf>
    <xf numFmtId="2" fontId="0" fillId="0" borderId="23" xfId="0" applyNumberFormat="1" applyBorder="1" applyAlignment="1" applyProtection="1">
      <alignment horizontal="center" vertical="center" wrapText="1"/>
      <protection locked="0"/>
    </xf>
    <xf numFmtId="2" fontId="0" fillId="0" borderId="25" xfId="0" applyNumberFormat="1" applyBorder="1" applyAlignment="1" applyProtection="1">
      <alignment horizontal="center" vertical="center" wrapText="1"/>
      <protection locked="0"/>
    </xf>
    <xf numFmtId="164" fontId="0" fillId="0" borderId="24" xfId="0" applyNumberFormat="1" applyBorder="1" applyAlignment="1" applyProtection="1">
      <alignment horizontal="center" vertical="center" wrapText="1"/>
      <protection locked="0"/>
    </xf>
    <xf numFmtId="2" fontId="0" fillId="0" borderId="24" xfId="0" applyNumberFormat="1" applyBorder="1" applyAlignment="1" applyProtection="1">
      <alignment horizontal="center" vertical="center" wrapText="1"/>
      <protection locked="0"/>
    </xf>
    <xf numFmtId="2" fontId="0" fillId="0" borderId="26" xfId="0" applyNumberFormat="1" applyBorder="1" applyAlignment="1" applyProtection="1">
      <alignment horizontal="center" vertical="center" wrapText="1"/>
      <protection locked="0"/>
    </xf>
    <xf numFmtId="164" fontId="0" fillId="0" borderId="23" xfId="0" applyNumberFormat="1" applyBorder="1" applyAlignment="1" applyProtection="1">
      <alignment horizontal="center" vertical="center" wrapText="1"/>
      <protection locked="0"/>
    </xf>
    <xf numFmtId="164" fontId="0" fillId="0" borderId="25" xfId="0" applyNumberFormat="1" applyBorder="1" applyAlignment="1" applyProtection="1">
      <alignment horizontal="center" vertical="center" wrapText="1"/>
      <protection locked="0"/>
    </xf>
    <xf numFmtId="1" fontId="0" fillId="0" borderId="25" xfId="0" applyNumberFormat="1" applyBorder="1" applyAlignment="1" applyProtection="1">
      <alignment horizontal="center" vertical="center" wrapText="1"/>
      <protection locked="0"/>
    </xf>
    <xf numFmtId="1" fontId="0" fillId="0" borderId="26" xfId="0" applyNumberFormat="1" applyBorder="1" applyAlignment="1" applyProtection="1">
      <alignment horizontal="center" vertical="center" wrapText="1"/>
      <protection locked="0"/>
    </xf>
    <xf numFmtId="0" fontId="0" fillId="0" borderId="25" xfId="0" applyBorder="1" applyAlignment="1" applyProtection="1">
      <alignment horizontal="center" vertical="center" wrapText="1"/>
      <protection locked="0"/>
    </xf>
    <xf numFmtId="0" fontId="0" fillId="0" borderId="23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1" fontId="0" fillId="0" borderId="23" xfId="0" applyNumberFormat="1" applyBorder="1" applyAlignment="1">
      <alignment horizontal="center" vertical="center" wrapText="1"/>
    </xf>
    <xf numFmtId="1" fontId="0" fillId="0" borderId="24" xfId="0" applyNumberFormat="1" applyBorder="1" applyAlignment="1">
      <alignment horizontal="center" vertical="center" wrapText="1"/>
    </xf>
    <xf numFmtId="2" fontId="0" fillId="0" borderId="23" xfId="0" applyNumberFormat="1" applyBorder="1" applyAlignment="1">
      <alignment horizontal="center" vertical="center" wrapText="1"/>
    </xf>
    <xf numFmtId="2" fontId="0" fillId="0" borderId="25" xfId="0" applyNumberFormat="1" applyBorder="1" applyAlignment="1">
      <alignment horizontal="center" vertical="center" wrapText="1"/>
    </xf>
    <xf numFmtId="164" fontId="0" fillId="0" borderId="24" xfId="0" applyNumberFormat="1" applyBorder="1" applyAlignment="1">
      <alignment horizontal="center" vertical="center" wrapText="1"/>
    </xf>
    <xf numFmtId="1" fontId="0" fillId="0" borderId="26" xfId="0" applyNumberFormat="1" applyBorder="1" applyAlignment="1">
      <alignment horizontal="center" vertical="center" wrapText="1"/>
    </xf>
    <xf numFmtId="2" fontId="0" fillId="0" borderId="24" xfId="0" applyNumberFormat="1" applyBorder="1" applyAlignment="1">
      <alignment horizontal="center" vertical="center" wrapText="1"/>
    </xf>
    <xf numFmtId="164" fontId="0" fillId="0" borderId="23" xfId="0" applyNumberFormat="1" applyBorder="1" applyAlignment="1">
      <alignment horizontal="center" vertical="center" wrapText="1"/>
    </xf>
    <xf numFmtId="2" fontId="0" fillId="0" borderId="26" xfId="0" applyNumberFormat="1" applyBorder="1" applyAlignment="1">
      <alignment horizontal="center" vertical="center" wrapText="1"/>
    </xf>
    <xf numFmtId="164" fontId="0" fillId="0" borderId="25" xfId="0" applyNumberFormat="1" applyBorder="1" applyAlignment="1">
      <alignment horizontal="center" vertical="center" wrapText="1"/>
    </xf>
    <xf numFmtId="2" fontId="0" fillId="0" borderId="28" xfId="0" applyNumberFormat="1" applyBorder="1" applyAlignment="1">
      <alignment horizontal="center" vertical="center" wrapText="1"/>
    </xf>
    <xf numFmtId="2" fontId="0" fillId="0" borderId="29" xfId="0" applyNumberFormat="1" applyBorder="1" applyAlignment="1">
      <alignment horizontal="center" vertical="center" wrapText="1"/>
    </xf>
    <xf numFmtId="0" fontId="6" fillId="0" borderId="2" xfId="0" applyFont="1" applyBorder="1"/>
    <xf numFmtId="16" fontId="0" fillId="0" borderId="27" xfId="0" applyNumberFormat="1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1" fontId="0" fillId="0" borderId="28" xfId="0" applyNumberFormat="1" applyBorder="1" applyAlignment="1">
      <alignment horizontal="center" vertical="center" wrapText="1"/>
    </xf>
    <xf numFmtId="164" fontId="0" fillId="0" borderId="28" xfId="0" applyNumberFormat="1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164" fontId="0" fillId="0" borderId="31" xfId="0" applyNumberFormat="1" applyBorder="1" applyAlignment="1">
      <alignment horizontal="center" vertical="center" wrapText="1"/>
    </xf>
    <xf numFmtId="1" fontId="0" fillId="0" borderId="29" xfId="0" applyNumberFormat="1" applyBorder="1" applyAlignment="1">
      <alignment horizontal="center" vertical="center" wrapText="1"/>
    </xf>
    <xf numFmtId="164" fontId="0" fillId="0" borderId="29" xfId="0" applyNumberFormat="1" applyBorder="1" applyAlignment="1">
      <alignment horizontal="center" vertical="center" wrapText="1"/>
    </xf>
    <xf numFmtId="2" fontId="0" fillId="0" borderId="32" xfId="0" applyNumberFormat="1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164" fontId="0" fillId="0" borderId="26" xfId="0" applyNumberFormat="1" applyBorder="1" applyAlignment="1">
      <alignment horizontal="center" vertical="center" wrapText="1"/>
    </xf>
    <xf numFmtId="0" fontId="0" fillId="0" borderId="33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2" fontId="0" fillId="0" borderId="34" xfId="0" applyNumberFormat="1" applyBorder="1" applyAlignment="1">
      <alignment horizontal="center" vertical="center" wrapText="1"/>
    </xf>
    <xf numFmtId="1" fontId="0" fillId="0" borderId="33" xfId="0" applyNumberFormat="1" applyBorder="1" applyAlignment="1">
      <alignment horizontal="center" vertical="center" wrapText="1"/>
    </xf>
    <xf numFmtId="164" fontId="0" fillId="0" borderId="33" xfId="0" applyNumberFormat="1" applyBorder="1" applyAlignment="1">
      <alignment horizontal="center" vertical="center" wrapText="1"/>
    </xf>
    <xf numFmtId="2" fontId="0" fillId="0" borderId="33" xfId="0" applyNumberFormat="1" applyBorder="1" applyAlignment="1">
      <alignment horizontal="center" vertical="center" wrapText="1"/>
    </xf>
    <xf numFmtId="2" fontId="0" fillId="0" borderId="35" xfId="0" applyNumberFormat="1" applyBorder="1" applyAlignment="1">
      <alignment horizontal="center" vertical="center" wrapText="1"/>
    </xf>
    <xf numFmtId="2" fontId="0" fillId="0" borderId="36" xfId="0" applyNumberFormat="1" applyBorder="1" applyAlignment="1">
      <alignment horizontal="center" vertical="center" wrapText="1"/>
    </xf>
    <xf numFmtId="2" fontId="0" fillId="0" borderId="31" xfId="0" applyNumberFormat="1" applyBorder="1" applyAlignment="1">
      <alignment horizontal="center" vertical="center" wrapText="1"/>
    </xf>
    <xf numFmtId="0" fontId="4" fillId="0" borderId="2" xfId="0" applyFont="1" applyBorder="1"/>
    <xf numFmtId="0" fontId="4" fillId="0" borderId="23" xfId="0" applyFont="1" applyBorder="1" applyAlignment="1">
      <alignment horizontal="center" vertical="center" wrapText="1"/>
    </xf>
    <xf numFmtId="1" fontId="4" fillId="0" borderId="23" xfId="0" applyNumberFormat="1" applyFont="1" applyBorder="1" applyAlignment="1">
      <alignment horizontal="center" vertical="center" wrapText="1"/>
    </xf>
    <xf numFmtId="2" fontId="4" fillId="0" borderId="23" xfId="0" applyNumberFormat="1" applyFont="1" applyBorder="1" applyAlignment="1">
      <alignment horizontal="center" vertical="center" wrapText="1"/>
    </xf>
    <xf numFmtId="2" fontId="4" fillId="0" borderId="25" xfId="0" applyNumberFormat="1" applyFont="1" applyBorder="1" applyAlignment="1">
      <alignment horizontal="center" vertical="center" wrapText="1"/>
    </xf>
    <xf numFmtId="164" fontId="4" fillId="0" borderId="23" xfId="0" applyNumberFormat="1" applyFont="1" applyBorder="1" applyAlignment="1">
      <alignment horizontal="center" vertical="center" wrapText="1"/>
    </xf>
    <xf numFmtId="0" fontId="4" fillId="0" borderId="24" xfId="0" applyFont="1" applyBorder="1" applyAlignment="1">
      <alignment horizontal="center" vertical="center" wrapText="1"/>
    </xf>
    <xf numFmtId="164" fontId="4" fillId="0" borderId="24" xfId="0" applyNumberFormat="1" applyFont="1" applyBorder="1" applyAlignment="1">
      <alignment horizontal="center" vertical="center" wrapText="1"/>
    </xf>
    <xf numFmtId="2" fontId="4" fillId="0" borderId="24" xfId="0" applyNumberFormat="1" applyFont="1" applyBorder="1" applyAlignment="1">
      <alignment horizontal="center" vertical="center" wrapText="1"/>
    </xf>
    <xf numFmtId="2" fontId="4" fillId="0" borderId="26" xfId="0" applyNumberFormat="1" applyFont="1" applyBorder="1" applyAlignment="1">
      <alignment horizontal="center" vertical="center" wrapText="1"/>
    </xf>
    <xf numFmtId="0" fontId="3" fillId="0" borderId="24" xfId="0" applyFont="1" applyBorder="1" applyAlignment="1">
      <alignment horizontal="center" vertical="center" wrapText="1"/>
    </xf>
    <xf numFmtId="0" fontId="3" fillId="0" borderId="23" xfId="0" applyFont="1" applyBorder="1" applyAlignment="1">
      <alignment horizontal="center" vertical="center" wrapText="1"/>
    </xf>
    <xf numFmtId="164" fontId="3" fillId="0" borderId="24" xfId="0" applyNumberFormat="1" applyFont="1" applyBorder="1" applyAlignment="1">
      <alignment horizontal="center" vertical="center" wrapText="1"/>
    </xf>
    <xf numFmtId="0" fontId="0" fillId="0" borderId="23" xfId="0" applyNumberFormat="1" applyBorder="1" applyAlignment="1" applyProtection="1">
      <alignment horizontal="center" vertical="center" wrapText="1"/>
      <protection locked="0"/>
    </xf>
    <xf numFmtId="2" fontId="2" fillId="0" borderId="23" xfId="0" applyNumberFormat="1" applyFont="1" applyBorder="1" applyAlignment="1" applyProtection="1">
      <alignment horizontal="center" vertical="center" wrapText="1"/>
      <protection locked="0"/>
    </xf>
    <xf numFmtId="0" fontId="15" fillId="2" borderId="2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 applyProtection="1">
      <alignment horizontal="center" vertical="center" wrapText="1"/>
      <protection locked="0"/>
    </xf>
    <xf numFmtId="2" fontId="1" fillId="0" borderId="25" xfId="0" applyNumberFormat="1" applyFont="1" applyBorder="1" applyAlignment="1">
      <alignment horizontal="center" vertical="center" wrapText="1"/>
    </xf>
    <xf numFmtId="16" fontId="0" fillId="0" borderId="23" xfId="0" applyNumberFormat="1" applyBorder="1" applyAlignment="1" applyProtection="1">
      <alignment horizontal="center" vertical="center" wrapText="1"/>
      <protection locked="0"/>
    </xf>
    <xf numFmtId="16" fontId="0" fillId="0" borderId="24" xfId="0" applyNumberFormat="1" applyBorder="1" applyAlignment="1" applyProtection="1">
      <alignment horizontal="center" vertical="center" wrapText="1"/>
      <protection locked="0"/>
    </xf>
    <xf numFmtId="16" fontId="0" fillId="0" borderId="23" xfId="0" applyNumberFormat="1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 wrapText="1"/>
    </xf>
    <xf numFmtId="0" fontId="0" fillId="4" borderId="0" xfId="0" applyFill="1" applyAlignment="1" applyProtection="1">
      <alignment horizontal="left" vertical="center" wrapText="1"/>
      <protection locked="0"/>
    </xf>
    <xf numFmtId="0" fontId="6" fillId="2" borderId="2" xfId="0" applyFont="1" applyFill="1" applyBorder="1" applyAlignment="1" applyProtection="1">
      <alignment horizontal="left" wrapText="1"/>
      <protection locked="0"/>
    </xf>
    <xf numFmtId="0" fontId="10" fillId="3" borderId="21" xfId="0" applyFont="1" applyFill="1" applyBorder="1" applyAlignment="1">
      <alignment horizontal="center" vertical="center" wrapText="1"/>
    </xf>
    <xf numFmtId="0" fontId="5" fillId="3" borderId="22" xfId="0" applyFont="1" applyFill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9" Type="http://schemas.openxmlformats.org/officeDocument/2006/relationships/usernames" Target="revisions/userNames.xml"/></Relationships>
</file>

<file path=xl/revisions/_rels/revisionHeaders.xml.rels><?xml version="1.0" encoding="UTF-8" standalone="yes"?>
<Relationships xmlns="http://schemas.openxmlformats.org/package/2006/relationships"><Relationship Id="rId26" Type="http://schemas.openxmlformats.org/officeDocument/2006/relationships/revisionLog" Target="revisionLog4.xml"/><Relationship Id="rId39" Type="http://schemas.openxmlformats.org/officeDocument/2006/relationships/revisionLog" Target="revisionLog17.xml"/><Relationship Id="rId34" Type="http://schemas.openxmlformats.org/officeDocument/2006/relationships/revisionLog" Target="revisionLog12.xml"/><Relationship Id="rId25" Type="http://schemas.openxmlformats.org/officeDocument/2006/relationships/revisionLog" Target="revisionLog3.xml"/><Relationship Id="rId33" Type="http://schemas.openxmlformats.org/officeDocument/2006/relationships/revisionLog" Target="revisionLog11.xml"/><Relationship Id="rId38" Type="http://schemas.openxmlformats.org/officeDocument/2006/relationships/revisionLog" Target="revisionLog16.xml"/><Relationship Id="rId29" Type="http://schemas.openxmlformats.org/officeDocument/2006/relationships/revisionLog" Target="revisionLog7.xml"/><Relationship Id="rId24" Type="http://schemas.openxmlformats.org/officeDocument/2006/relationships/revisionLog" Target="revisionLog2.xml"/><Relationship Id="rId32" Type="http://schemas.openxmlformats.org/officeDocument/2006/relationships/revisionLog" Target="revisionLog10.xml"/><Relationship Id="rId37" Type="http://schemas.openxmlformats.org/officeDocument/2006/relationships/revisionLog" Target="revisionLog15.xml"/><Relationship Id="rId40" Type="http://schemas.openxmlformats.org/officeDocument/2006/relationships/revisionLog" Target="revisionLog18.xml"/><Relationship Id="rId23" Type="http://schemas.openxmlformats.org/officeDocument/2006/relationships/revisionLog" Target="revisionLog1.xml"/><Relationship Id="rId28" Type="http://schemas.openxmlformats.org/officeDocument/2006/relationships/revisionLog" Target="revisionLog6.xml"/><Relationship Id="rId36" Type="http://schemas.openxmlformats.org/officeDocument/2006/relationships/revisionLog" Target="revisionLog14.xml"/><Relationship Id="rId31" Type="http://schemas.openxmlformats.org/officeDocument/2006/relationships/revisionLog" Target="revisionLog9.xml"/><Relationship Id="rId27" Type="http://schemas.openxmlformats.org/officeDocument/2006/relationships/revisionLog" Target="revisionLog5.xml"/><Relationship Id="rId30" Type="http://schemas.openxmlformats.org/officeDocument/2006/relationships/revisionLog" Target="revisionLog8.xml"/><Relationship Id="rId35" Type="http://schemas.openxmlformats.org/officeDocument/2006/relationships/revisionLog" Target="revisionLog13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939B9E95-BFB0-4929-B53B-FFDC258E98E1}" diskRevisions="1" revisionId="1711" version="19" protected="1">
  <header guid="{20EB2DBB-40A9-4B0A-B587-F59451C0ABFC}" dateTime="2026-04-10T11:25:39" maxSheetId="2" userName="admin" r:id="rId23" minRId="1604" maxRId="1610">
    <sheetIdMap count="1">
      <sheetId val="1"/>
    </sheetIdMap>
  </header>
  <header guid="{436305F8-2EDC-4822-8BAE-A8467E7938BA}" dateTime="2026-04-10T11:37:19" maxSheetId="2" userName="admin" r:id="rId24" minRId="1611" maxRId="1621">
    <sheetIdMap count="1">
      <sheetId val="1"/>
    </sheetIdMap>
  </header>
  <header guid="{8DB0EC26-98EA-4621-8422-B278DE81A970}" dateTime="2026-04-10T11:43:06" maxSheetId="2" userName="admin" r:id="rId25" minRId="1622" maxRId="1629">
    <sheetIdMap count="1">
      <sheetId val="1"/>
    </sheetIdMap>
  </header>
  <header guid="{3D8A58B2-2449-4FB7-B7AD-F0113DC9F0CC}" dateTime="2026-04-10T11:44:35" maxSheetId="2" userName="admin" r:id="rId26" minRId="1630" maxRId="1632">
    <sheetIdMap count="1">
      <sheetId val="1"/>
    </sheetIdMap>
  </header>
  <header guid="{DB04A24E-0340-4173-8822-2BC759C37EDE}" dateTime="2026-04-10T11:47:04" maxSheetId="2" userName="admin" r:id="rId27" minRId="1633" maxRId="1639">
    <sheetIdMap count="1">
      <sheetId val="1"/>
    </sheetIdMap>
  </header>
  <header guid="{32CD5743-3A87-4BAE-A6B5-7845626B5D17}" dateTime="2026-04-10T12:09:03" maxSheetId="2" userName="admin" r:id="rId28" minRId="1640">
    <sheetIdMap count="1">
      <sheetId val="1"/>
    </sheetIdMap>
  </header>
  <header guid="{744096D0-E324-4308-84BC-F56DF5BFB40E}" dateTime="2026-04-10T12:19:14" maxSheetId="2" userName="admin" r:id="rId29" minRId="1641" maxRId="1644">
    <sheetIdMap count="1">
      <sheetId val="1"/>
    </sheetIdMap>
  </header>
  <header guid="{936B23A9-D1F6-441C-9622-F6D3DC9E0379}" dateTime="2026-04-10T12:20:59" maxSheetId="2" userName="admin" r:id="rId30" minRId="1645" maxRId="1648">
    <sheetIdMap count="1">
      <sheetId val="1"/>
    </sheetIdMap>
  </header>
  <header guid="{B894E6BB-D1A2-465D-90BF-7F192AF6426B}" dateTime="2026-04-10T12:21:43" maxSheetId="2" userName="admin" r:id="rId31" minRId="1649" maxRId="1650">
    <sheetIdMap count="1">
      <sheetId val="1"/>
    </sheetIdMap>
  </header>
  <header guid="{A0DFB80B-904B-40A9-AFD4-37ACDA39983E}" dateTime="2026-04-10T12:33:29" maxSheetId="2" userName="admin" r:id="rId32" minRId="1651" maxRId="1666">
    <sheetIdMap count="1">
      <sheetId val="1"/>
    </sheetIdMap>
  </header>
  <header guid="{033689CC-8FE1-481F-AB67-AAD45F39629F}" dateTime="2026-04-10T12:38:51" maxSheetId="2" userName="admin" r:id="rId33" minRId="1667" maxRId="1672">
    <sheetIdMap count="1">
      <sheetId val="1"/>
    </sheetIdMap>
  </header>
  <header guid="{AF21CEDE-5384-4996-A485-38B234D0DC81}" dateTime="2026-04-10T12:41:00" maxSheetId="2" userName="admin" r:id="rId34" minRId="1673" maxRId="1678">
    <sheetIdMap count="1">
      <sheetId val="1"/>
    </sheetIdMap>
  </header>
  <header guid="{953EBB68-7C69-4D91-B03E-8A6CE529D160}" dateTime="2026-04-10T12:46:12" maxSheetId="2" userName="admin" r:id="rId35" minRId="1679" maxRId="1689">
    <sheetIdMap count="1">
      <sheetId val="1"/>
    </sheetIdMap>
  </header>
  <header guid="{0108DC58-2529-4D93-8D47-F4098CC8B397}" dateTime="2026-04-13T07:09:01" maxSheetId="2" userName="admin" r:id="rId36" minRId="1690" maxRId="1691">
    <sheetIdMap count="1">
      <sheetId val="1"/>
    </sheetIdMap>
  </header>
  <header guid="{14A12F48-4697-464D-9CA5-C16B85C6AA13}" dateTime="2026-04-14T09:13:34" maxSheetId="2" userName="admin" r:id="rId37" minRId="1692" maxRId="1706">
    <sheetIdMap count="1">
      <sheetId val="1"/>
    </sheetIdMap>
  </header>
  <header guid="{B6A454DF-7F74-40E8-937C-A5D1C8EDDB26}" dateTime="2026-04-14T09:24:55" maxSheetId="2" userName="school_book" r:id="rId38" minRId="1707" maxRId="1709">
    <sheetIdMap count="1">
      <sheetId val="1"/>
    </sheetIdMap>
  </header>
  <header guid="{D3E57E32-6EDE-47CC-9AA2-4B0C2317BC23}" dateTime="2026-04-14T10:28:50" maxSheetId="2" userName="admin" r:id="rId39" minRId="1710">
    <sheetIdMap count="1">
      <sheetId val="1"/>
    </sheetIdMap>
  </header>
  <header guid="{939B9E95-BFB0-4929-B53B-FFDC258E98E1}" dateTime="2026-04-14T10:30:03" maxSheetId="2" userName="admin" r:id="rId40" minRId="1711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604" sId="1">
    <oc r="E6" t="inlineStr">
      <is>
        <t>Каша молочная ячневая с маслом</t>
      </is>
    </oc>
    <nc r="E6" t="inlineStr">
      <is>
        <t>Каша молочная  пшеничная (вязкая) с маслом</t>
      </is>
    </nc>
  </rcc>
  <rcc rId="1605" sId="1" numFmtId="4">
    <oc r="F6">
      <v>203</v>
    </oc>
    <nc r="F6">
      <v>205</v>
    </nc>
  </rcc>
  <rcc rId="1606" sId="1">
    <oc r="E8" t="inlineStr">
      <is>
        <t>Кофейный напиток полусладкий</t>
      </is>
    </oc>
    <nc r="E8" t="inlineStr">
      <is>
        <t>Какао с молоком  полусладкий</t>
      </is>
    </nc>
  </rcc>
  <rrc rId="1607" sId="1" ref="A10:XFD10" action="deleteRow">
    <rfmt sheetId="1" xfDxf="1" sqref="A10:XFD10" start="0" length="0">
      <dxf>
        <font>
          <sz val="10"/>
          <name val="Arial"/>
          <scheme val="none"/>
        </font>
      </dxf>
    </rfmt>
    <rfmt sheetId="1" sqref="A10" start="0" length="0">
      <dxf>
        <alignment horizontal="center" vertical="top" readingOrder="0"/>
        <border outline="0">
          <left style="medium">
            <color auto="1"/>
          </left>
          <right style="thin">
            <color auto="1"/>
          </right>
        </border>
      </dxf>
    </rfmt>
    <rfmt sheetId="1" sqref="B10" start="0" length="0">
      <dxf>
        <alignment horizontal="center" vertical="top" readingOrder="0"/>
        <border outline="0">
          <right style="thin">
            <color auto="1"/>
          </right>
        </border>
      </dxf>
    </rfmt>
    <rfmt sheetId="1" sqref="C10" start="0" length="0">
      <dxf>
        <font>
          <sz val="11"/>
          <color theme="1"/>
          <name val="Calibri"/>
          <scheme val="minor"/>
        </font>
        <border outline="0">
          <left style="thin">
            <color auto="1"/>
          </left>
          <right style="thin">
            <color auto="1"/>
          </right>
        </border>
      </dxf>
    </rfmt>
    <rcc rId="0" sId="1" dxf="1">
      <nc r="D10" t="inlineStr">
        <is>
          <t>фрукты</t>
        </is>
      </nc>
      <ndxf>
        <font>
          <sz val="11"/>
          <color theme="1"/>
          <name val="Calibri"/>
          <scheme val="minor"/>
        </font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1" dxf="1">
      <nc r="E10" t="inlineStr">
        <is>
          <t>Десерт фруктовый Яблоко</t>
        </is>
      </nc>
      <ndxf>
        <font>
          <sz val="11"/>
          <color theme="1"/>
          <name val="Calibri"/>
          <scheme val="minor"/>
        </font>
        <alignment horizontal="center" vertical="center" wrapText="1" readingOrder="0"/>
        <border outline="0">
          <left style="thin">
            <color rgb="FF000000"/>
          </left>
          <right style="thin">
            <color rgb="FF000000"/>
          </right>
          <top style="thin">
            <color rgb="FF000000"/>
          </top>
          <bottom style="thin">
            <color rgb="FF000000"/>
          </bottom>
        </border>
        <protection locked="0"/>
      </ndxf>
    </rcc>
    <rcc rId="0" sId="1" dxf="1" numFmtId="4">
      <nc r="F10">
        <v>140</v>
      </nc>
      <ndxf>
        <font>
          <sz val="11"/>
          <color theme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rgb="FF000000"/>
          </left>
          <right style="thin">
            <color rgb="FF000000"/>
          </right>
          <top style="thin">
            <color rgb="FF000000"/>
          </top>
          <bottom style="thin">
            <color rgb="FF000000"/>
          </bottom>
        </border>
        <protection locked="0"/>
      </ndxf>
    </rcc>
    <rcc rId="0" sId="1" dxf="1" numFmtId="4">
      <nc r="G10">
        <v>0.56000000000000005</v>
      </nc>
      <ndxf>
        <font>
          <sz val="11"/>
          <color theme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rgb="FF000000"/>
          </left>
          <right style="thin">
            <color rgb="FF000000"/>
          </right>
          <top style="thin">
            <color rgb="FF000000"/>
          </top>
          <bottom style="thin">
            <color rgb="FF000000"/>
          </bottom>
        </border>
        <protection locked="0"/>
      </ndxf>
    </rcc>
    <rcc rId="0" sId="1" dxf="1" numFmtId="4">
      <nc r="H10">
        <v>0.56000000000000005</v>
      </nc>
      <ndxf>
        <font>
          <sz val="11"/>
          <color theme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rgb="FF000000"/>
          </left>
          <right style="thin">
            <color rgb="FF000000"/>
          </right>
          <top style="thin">
            <color rgb="FF000000"/>
          </top>
          <bottom style="thin">
            <color rgb="FF000000"/>
          </bottom>
        </border>
        <protection locked="0"/>
      </ndxf>
    </rcc>
    <rcc rId="0" sId="1" dxf="1" numFmtId="4">
      <nc r="I10">
        <v>12.6</v>
      </nc>
      <ndxf>
        <font>
          <sz val="11"/>
          <color theme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rgb="FF000000"/>
          </left>
          <right style="thin">
            <color rgb="FF000000"/>
          </right>
          <top style="thin">
            <color rgb="FF000000"/>
          </top>
          <bottom style="thin">
            <color rgb="FF000000"/>
          </bottom>
        </border>
        <protection locked="0"/>
      </ndxf>
    </rcc>
    <rcc rId="0" sId="1" dxf="1" numFmtId="4">
      <nc r="J10">
        <v>57.68</v>
      </nc>
      <ndxf>
        <font>
          <sz val="11"/>
          <color theme="1"/>
          <name val="Calibri"/>
          <scheme val="minor"/>
        </font>
        <numFmt numFmtId="164" formatCode="0.0"/>
        <alignment horizontal="center" vertical="center" wrapText="1" readingOrder="0"/>
        <border outline="0">
          <left style="thin">
            <color rgb="FF000000"/>
          </left>
          <right style="medium">
            <color rgb="FF000000"/>
          </right>
          <top style="thin">
            <color rgb="FF000000"/>
          </top>
          <bottom style="thin">
            <color rgb="FF000000"/>
          </bottom>
        </border>
        <protection locked="0"/>
      </ndxf>
    </rcc>
    <rfmt sheetId="1" sqref="K10" start="0" length="0">
      <dxf>
        <fill>
          <patternFill patternType="solid">
            <bgColor theme="7" tint="0.79998168889431442"/>
          </patternFill>
        </fill>
        <alignment horizontal="center" vertical="top" wrapText="1" readingOrder="0"/>
        <border outline="0">
          <left style="thin">
            <color auto="1"/>
          </left>
          <right style="medium">
            <color auto="1"/>
          </right>
          <top style="thin">
            <color auto="1"/>
          </top>
          <bottom style="thin">
            <color auto="1"/>
          </bottom>
        </border>
        <protection locked="0"/>
      </dxf>
    </rfmt>
    <rfmt sheetId="1" sqref="L10" start="0" length="0">
      <dxf>
        <font>
          <sz val="11"/>
          <color theme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rgb="FF000000"/>
          </left>
          <right style="thin">
            <color rgb="FF000000"/>
          </right>
          <top style="thin">
            <color rgb="FF000000"/>
          </top>
          <bottom style="thin">
            <color rgb="FF000000"/>
          </bottom>
        </border>
        <protection locked="0"/>
      </dxf>
    </rfmt>
  </rrc>
  <rcc rId="1608" sId="1">
    <oc r="E13" t="inlineStr">
      <is>
        <t xml:space="preserve">                         Салат "метелка"</t>
      </is>
    </oc>
    <nc r="E13" t="inlineStr">
      <is>
        <t xml:space="preserve">                         Маринад овощной с томатом</t>
      </is>
    </nc>
  </rcc>
  <rcc rId="1609" sId="1">
    <oc r="E15" t="inlineStr">
      <is>
        <t>Мясо тушенное</t>
      </is>
    </oc>
    <nc r="E15" t="inlineStr">
      <is>
        <t>Гуляш</t>
      </is>
    </nc>
  </rcc>
  <rcc rId="1610" sId="1">
    <oc r="E17" t="inlineStr">
      <is>
        <t>Компот "Плодово-ягодный" из изюма</t>
      </is>
    </oc>
    <nc r="E17" t="inlineStr">
      <is>
        <t>Компот "Плодово-ягодный" из вишни</t>
      </is>
    </nc>
  </rcc>
</revisions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611" sId="1" numFmtId="4">
    <oc r="F24">
      <v>203</v>
    </oc>
    <nc r="F24">
      <v>205</v>
    </nc>
  </rcc>
  <rcc rId="1612" sId="1">
    <oc r="E26" t="inlineStr">
      <is>
        <t>Чай с сахаром с лимоном с печеньем</t>
      </is>
    </oc>
    <nc r="E26" t="inlineStr">
      <is>
        <t>Чай с сахаром с лимоном с печ. Сахарн в ассорт.</t>
      </is>
    </nc>
  </rcc>
  <rcc rId="1613" sId="1" numFmtId="4">
    <oc r="F26">
      <v>222</v>
    </oc>
    <nc r="F26">
      <v>224</v>
    </nc>
  </rcc>
  <rcc rId="1614" sId="1">
    <oc r="E29" t="inlineStr">
      <is>
        <t>Десерт фруктовый Апельсин</t>
      </is>
    </oc>
    <nc r="E29" t="inlineStr">
      <is>
        <t>Десерт фруктовый  Яблоко</t>
      </is>
    </nc>
  </rcc>
  <rcc rId="1615" sId="1" numFmtId="4">
    <oc r="F29">
      <v>130</v>
    </oc>
    <nc r="F29">
      <v>100</v>
    </nc>
  </rcc>
  <rcc rId="1616" sId="1">
    <oc r="E32" t="inlineStr">
      <is>
        <t>Салат из моркови с сахаром</t>
      </is>
    </oc>
    <nc r="E32" t="inlineStr">
      <is>
        <t>Салат из  кваш капусты ( б/лука) (СОШ)</t>
      </is>
    </nc>
  </rcc>
  <rcc rId="1617" sId="1" numFmtId="4">
    <oc r="F32">
      <v>75</v>
    </oc>
    <nc r="F32">
      <v>68</v>
    </nc>
  </rcc>
  <rcc rId="1618" sId="1">
    <oc r="E33" t="inlineStr">
      <is>
        <t>Борщ с кап.и картофелем со сметаной</t>
      </is>
    </oc>
    <nc r="E33" t="inlineStr">
      <is>
        <t>Борщ с капустой и картоф. Цплят. Смет</t>
      </is>
    </nc>
  </rcc>
  <rcc rId="1619" sId="1" numFmtId="4">
    <oc r="F33">
      <v>255</v>
    </oc>
    <nc r="F33">
      <v>285</v>
    </nc>
  </rcc>
  <rcc rId="1620" sId="1">
    <oc r="E34" t="inlineStr">
      <is>
        <t>Биточки рябушка с овощами (мекс. смесь)</t>
      </is>
    </oc>
    <nc r="E34" t="inlineStr">
      <is>
        <t>Биточки   Рябушка с овощами (кукур.  Зам.)</t>
      </is>
    </nc>
  </rcc>
  <rcc rId="1621" sId="1">
    <oc r="E36" t="inlineStr">
      <is>
        <t>Компот "Плодово-ягодный" из сухофруктов</t>
      </is>
    </oc>
    <nc r="E36" t="inlineStr">
      <is>
        <t>Компот "Плодово-ягодный" из красной смороди…</t>
      </is>
    </nc>
  </rcc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622" sId="1">
    <oc r="E43" t="inlineStr">
      <is>
        <t>Суп молочный с крупой геркулес</t>
      </is>
    </oc>
    <nc r="E43" t="inlineStr">
      <is>
        <t>Суп молочный с крупой Геркулес</t>
      </is>
    </nc>
  </rcc>
  <rcc rId="1623" sId="1">
    <nc r="E47" t="inlineStr">
      <is>
        <t>Десерт фруктовый Апельсин</t>
      </is>
    </nc>
  </rcc>
  <rcc rId="1624" sId="1" numFmtId="4">
    <nc r="F47">
      <v>110</v>
    </nc>
  </rcc>
  <rcc rId="1625" sId="1">
    <oc r="E51" t="inlineStr">
      <is>
        <t>Салат Степной из разных овощей</t>
      </is>
    </oc>
    <nc r="E51" t="inlineStr">
      <is>
        <t>Салат из св. помидор и огуров</t>
      </is>
    </nc>
  </rcc>
  <rcc rId="1626" sId="1" numFmtId="4">
    <oc r="F52">
      <v>255</v>
    </oc>
    <nc r="F52">
      <v>50</v>
    </nc>
  </rcc>
  <rcc rId="1627" sId="1">
    <oc r="E53" t="inlineStr">
      <is>
        <t>Фрикадельки рыбные "Капелька"  с соусом томатным</t>
      </is>
    </oc>
    <nc r="E53" t="inlineStr">
      <is>
        <t>Котлеты рыбные Морячка</t>
      </is>
    </nc>
  </rcc>
  <rcc rId="1628" sId="1" numFmtId="4">
    <oc r="F53">
      <v>100</v>
    </oc>
    <nc r="F53">
      <v>75</v>
    </nc>
  </rcc>
  <rcc rId="1629" sId="1">
    <oc r="E55" t="inlineStr">
      <is>
        <t>Компот "Плодово-ягодный" из св яблок</t>
      </is>
    </oc>
    <nc r="E55" t="inlineStr">
      <is>
        <t>Напиток Плодово -ягодный из урюка</t>
      </is>
    </nc>
  </rcc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630" sId="1" numFmtId="4">
    <oc r="F46">
      <v>45</v>
    </oc>
    <nc r="F46">
      <v>40328</v>
    </nc>
  </rcc>
  <rcc rId="1631" sId="1" numFmtId="4">
    <oc r="F56">
      <v>30</v>
    </oc>
    <nc r="F56">
      <v>3.3333333333333333E-2</v>
    </nc>
  </rcc>
  <rcc rId="1632" sId="1">
    <oc r="F57" t="inlineStr">
      <is>
        <t>36.250</t>
      </is>
    </oc>
    <nc r="F57" t="inlineStr">
      <is>
        <t>1/36.25</t>
      </is>
    </nc>
  </rcc>
</revisions>
</file>

<file path=xl/revisions/revisionLog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633" sId="1" numFmtId="4">
    <oc r="F65">
      <v>40</v>
    </oc>
    <nc r="F65">
      <v>3</v>
    </nc>
  </rcc>
  <rcc rId="1634" sId="1">
    <oc r="E62" t="inlineStr">
      <is>
        <t>Запеканка из творога Ягодка с повид</t>
      </is>
    </oc>
    <nc r="E62" t="inlineStr">
      <is>
        <t>Запеканка из творога  с повидлом</t>
      </is>
    </nc>
  </rcc>
  <rcc rId="1635" sId="1" numFmtId="4">
    <oc r="F62">
      <v>200</v>
    </oc>
    <nc r="F62">
      <v>7.5</v>
    </nc>
  </rcc>
  <rcc rId="1636" sId="1">
    <oc r="E66" t="inlineStr">
      <is>
        <t>Десерт фруктовый Мандарин</t>
      </is>
    </oc>
    <nc r="E66"/>
  </rcc>
  <rcc rId="1637" sId="1">
    <oc r="E70" t="inlineStr">
      <is>
        <t>Салат из отварной свеклы</t>
      </is>
    </oc>
    <nc r="E70" t="inlineStr">
      <is>
        <t>Салат  Бобовое Зернышко</t>
      </is>
    </nc>
  </rcc>
  <rcc rId="1638" sId="1" numFmtId="4">
    <oc r="F71">
      <v>255</v>
    </oc>
    <nc r="F71">
      <v>50</v>
    </nc>
  </rcc>
  <rcc rId="1639" sId="1" numFmtId="4">
    <oc r="F72">
      <v>200</v>
    </oc>
    <nc r="F72">
      <v>0.33333333333333331</v>
    </nc>
  </rcc>
</revisions>
</file>

<file path=xl/revisions/revisionLog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640" sId="1">
    <oc r="E34" t="inlineStr">
      <is>
        <t>Биточки   Рябушка с овощами (кукур.  Зам.)</t>
      </is>
    </oc>
    <nc r="E34" t="inlineStr">
      <is>
        <t>Биточки"   Рябушка" с овощами (кукур.  Зам.)</t>
      </is>
    </nc>
  </rcc>
</revisions>
</file>

<file path=xl/revisions/revisionLog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641" sId="1" numFmtId="4">
    <oc r="F46">
      <v>40328</v>
    </oc>
    <nc r="F46">
      <v>45</v>
    </nc>
  </rcc>
  <rcc rId="1642" sId="1">
    <oc r="E43" t="inlineStr">
      <is>
        <t>Суп молочный с крупой Геркулес</t>
      </is>
    </oc>
    <nc r="E43" t="inlineStr">
      <is>
        <t>Суп молочный с крупой" Геркулес"</t>
      </is>
    </nc>
  </rcc>
  <rcc rId="1643" sId="1" numFmtId="4">
    <oc r="F43">
      <v>250</v>
    </oc>
    <nc r="F43">
      <v>110</v>
    </nc>
  </rcc>
  <rcc rId="1644" sId="1" numFmtId="4">
    <oc r="F45">
      <v>250</v>
    </oc>
    <nc r="F45">
      <v>200</v>
    </nc>
  </rcc>
</revisions>
</file>

<file path=xl/revisions/revisionLog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645" sId="1" numFmtId="4">
    <oc r="F52">
      <v>50</v>
    </oc>
    <nc r="F52" t="inlineStr">
      <is>
        <t>255"</t>
      </is>
    </nc>
  </rcc>
  <rcc rId="1646" sId="1">
    <oc r="E53" t="inlineStr">
      <is>
        <t>Котлеты рыбные Морячка</t>
      </is>
    </oc>
    <nc r="E53" t="inlineStr">
      <is>
        <t>Котлеты рыбные "Морячка"</t>
      </is>
    </nc>
  </rcc>
  <rcc rId="1647" sId="1" numFmtId="4">
    <oc r="F56">
      <v>3.3333333333333333E-2</v>
    </oc>
    <nc r="F56">
      <v>30</v>
    </nc>
  </rcc>
  <rcc rId="1648" sId="1">
    <oc r="F57" t="inlineStr">
      <is>
        <t>1/36.25</t>
      </is>
    </oc>
    <nc r="F57" t="inlineStr">
      <is>
        <t>36.250</t>
      </is>
    </nc>
  </rcc>
</revisions>
</file>

<file path=xl/revisions/revisionLog9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649" sId="1" numFmtId="4">
    <oc r="F62">
      <v>7.5</v>
    </oc>
    <nc r="F62">
      <v>170</v>
    </nc>
  </rcc>
  <rcc rId="1650" sId="1" numFmtId="4">
    <oc r="F65">
      <v>3</v>
    </oc>
    <nc r="F65">
      <v>40</v>
    </nc>
  </rcc>
</revisions>
</file>

<file path=xl/revisions/revisionLog10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651" sId="1">
    <oc r="E70" t="inlineStr">
      <is>
        <t>Салат  Бобовое Зернышко</t>
      </is>
    </oc>
    <nc r="E70" t="inlineStr">
      <is>
        <t>Салат " Бобовое Зернышко"</t>
      </is>
    </nc>
  </rcc>
  <rcc rId="1652" sId="1" numFmtId="4">
    <oc r="F71">
      <v>50</v>
    </oc>
    <nc r="F71">
      <v>255</v>
    </nc>
  </rcc>
  <rcc rId="1653" sId="1" numFmtId="4">
    <oc r="F72">
      <v>0.33333333333333331</v>
    </oc>
    <nc r="F72">
      <v>200</v>
    </nc>
  </rcc>
  <rcc rId="1654" sId="1">
    <oc r="E85" t="inlineStr">
      <is>
        <t>Десерт фруктовый Яблоко</t>
      </is>
    </oc>
    <nc r="E85" t="inlineStr">
      <is>
        <t>Десерт фруктовый Банан</t>
      </is>
    </nc>
  </rcc>
  <rcc rId="1655" sId="1" numFmtId="4">
    <oc r="F85">
      <v>140</v>
    </oc>
    <nc r="F85">
      <v>100</v>
    </nc>
  </rcc>
  <rcc rId="1656" sId="1">
    <oc r="E84" t="inlineStr">
      <is>
        <t>Бутерброд с маслом с сыром</t>
      </is>
    </oc>
    <nc r="E84" t="inlineStr">
      <is>
        <t xml:space="preserve">Бутерброд с маслом </t>
      </is>
    </nc>
  </rcc>
  <rcc rId="1657" sId="1" numFmtId="4">
    <oc r="F84">
      <v>45</v>
    </oc>
    <nc r="F84">
      <v>40</v>
    </nc>
  </rcc>
  <rcc rId="1658" sId="1">
    <oc r="E82" t="inlineStr">
      <is>
        <t>Яйцо вареное</t>
      </is>
    </oc>
    <nc r="E82"/>
  </rcc>
  <rcc rId="1659" sId="1">
    <oc r="E81" t="inlineStr">
      <is>
        <t>Омлет с пшеной кашей с маслом</t>
      </is>
    </oc>
    <nc r="E81" t="inlineStr">
      <is>
        <t>Каша молочная вязкая "Дружба"с маслом</t>
      </is>
    </nc>
  </rcc>
  <rcc rId="1660" sId="1" numFmtId="4">
    <oc r="F81">
      <v>203</v>
    </oc>
    <nc r="F81">
      <v>205</v>
    </nc>
  </rcc>
  <rcc rId="1661" sId="1">
    <oc r="E83" t="inlineStr">
      <is>
        <t>Чай полусладкий с молоком</t>
      </is>
    </oc>
    <nc r="E83" t="inlineStr">
      <is>
        <t>Какао с молоком полусладкий</t>
      </is>
    </nc>
  </rcc>
  <rcc rId="1662" sId="1">
    <oc r="E89" t="inlineStr">
      <is>
        <t>Салат из св.огурцов</t>
      </is>
    </oc>
    <nc r="E89" t="inlineStr">
      <is>
        <t>Маринад овощной с томатом</t>
      </is>
    </nc>
  </rcc>
  <rcc rId="1663" sId="1">
    <oc r="E90" t="inlineStr">
      <is>
        <t>Суп Гречишное зернышко</t>
      </is>
    </oc>
    <nc r="E90" t="inlineStr">
      <is>
        <t>Суп картофельный с лапшой</t>
      </is>
    </nc>
  </rcc>
  <rcc rId="1664" sId="1">
    <oc r="E91" t="inlineStr">
      <is>
        <t>Котлеты "Татарские" с овощами</t>
      </is>
    </oc>
    <nc r="E91" t="inlineStr">
      <is>
        <t>Мясо" Нежное" в соусе</t>
      </is>
    </nc>
  </rcc>
  <rcc rId="1665" sId="1">
    <oc r="E92" t="inlineStr">
      <is>
        <t xml:space="preserve">                   Картофель по деревенский</t>
      </is>
    </oc>
    <nc r="E92" t="inlineStr">
      <is>
        <t>Пюре из бобовых" Янтарное"</t>
      </is>
    </nc>
  </rcc>
  <rcc rId="1666" sId="1">
    <oc r="E93" t="inlineStr">
      <is>
        <t>Напиток "Плодово-ягодный"из урюка</t>
      </is>
    </oc>
    <nc r="E93" t="inlineStr">
      <is>
        <t>Компот" Плодово -ягодный" из изюма</t>
      </is>
    </nc>
  </rcc>
</revisions>
</file>

<file path=xl/revisions/revisionLog1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667" sId="1">
    <oc r="E103" t="inlineStr">
      <is>
        <t>Бутерброд с маслом</t>
      </is>
    </oc>
    <nc r="E103" t="inlineStr">
      <is>
        <t>Бутерброд с маслом  с сыром</t>
      </is>
    </nc>
  </rcc>
  <rcc rId="1668" sId="1" numFmtId="4">
    <oc r="F103">
      <v>40</v>
    </oc>
    <nc r="F103">
      <v>45</v>
    </nc>
  </rcc>
  <rcc rId="1669" sId="1">
    <oc r="E100" t="inlineStr">
      <is>
        <t>Каша молочная вязкая  "Дружба" с маслом</t>
      </is>
    </oc>
    <nc r="E100" t="inlineStr">
      <is>
        <t>Каша молочная ячневая с маслом</t>
      </is>
    </nc>
  </rcc>
  <rcc rId="1670" sId="1" numFmtId="4">
    <oc r="F100">
      <v>203</v>
    </oc>
    <nc r="F100">
      <v>205</v>
    </nc>
  </rcc>
  <rcc rId="1671" sId="1">
    <oc r="E102" t="inlineStr">
      <is>
        <t>Какао с молоком полусладкое</t>
      </is>
    </oc>
    <nc r="E102" t="inlineStr">
      <is>
        <t>Кофейный напиток полусладкий</t>
      </is>
    </nc>
  </rcc>
  <rcc rId="1672" sId="1">
    <oc r="E104" t="inlineStr">
      <is>
        <t>Десерт фруктовый Апельсин</t>
      </is>
    </oc>
    <nc r="E104"/>
  </rcc>
</revisions>
</file>

<file path=xl/revisions/revisionLog1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673" sId="1">
    <oc r="E108" t="inlineStr">
      <is>
        <t>Салат из белокачанной капусты</t>
      </is>
    </oc>
    <nc r="E108" t="inlineStr">
      <is>
        <t>Салат из свеклы с яблоками</t>
      </is>
    </nc>
  </rcc>
  <rcc rId="1674" sId="1">
    <oc r="E109" t="inlineStr">
      <is>
        <t>Суп картофельныйс макароными изделиями</t>
      </is>
    </oc>
    <nc r="E109" t="inlineStr">
      <is>
        <t>Суп картофельный с бобовыми с цып</t>
      </is>
    </nc>
  </rcc>
  <rcc rId="1675" sId="1" numFmtId="4">
    <oc r="F109">
      <v>250</v>
    </oc>
    <nc r="F109">
      <v>275</v>
    </nc>
  </rcc>
  <rcc rId="1676" sId="1">
    <oc r="E110" t="inlineStr">
      <is>
        <t>Гуляш</t>
      </is>
    </oc>
    <nc r="E110" t="inlineStr">
      <is>
        <t>Мясо тушеное</t>
      </is>
    </nc>
  </rcc>
  <rcc rId="1677" sId="1">
    <oc r="E111" t="inlineStr">
      <is>
        <t>Пюре из бобовых "Янтарное"</t>
      </is>
    </oc>
    <nc r="E111" t="inlineStr">
      <is>
        <t>Макароны отварные</t>
      </is>
    </nc>
  </rcc>
  <rcc rId="1678" sId="1">
    <oc r="E112" t="inlineStr">
      <is>
        <t>Напиток "Плодово-ягодный" из сухофруктов</t>
      </is>
    </oc>
    <nc r="E112" t="inlineStr">
      <is>
        <t>Напиток "Плодово-ягодный" ассорти</t>
      </is>
    </nc>
  </rcc>
</revisions>
</file>

<file path=xl/revisions/revisionLog1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679" sId="1">
    <oc r="E119" t="inlineStr">
      <is>
        <t>Твороженик "Зебра"с повидлом</t>
      </is>
    </oc>
    <nc r="E119" t="inlineStr">
      <is>
        <t>Каша молочная пшенная с маслом</t>
      </is>
    </nc>
  </rcc>
  <rcc rId="1680" sId="1" numFmtId="4">
    <oc r="F119">
      <v>200</v>
    </oc>
    <nc r="F119">
      <v>45</v>
    </nc>
  </rcc>
  <rcc rId="1681" sId="1">
    <oc r="E121" t="inlineStr">
      <is>
        <t>Чай полусладкий</t>
      </is>
    </oc>
    <nc r="E121" t="inlineStr">
      <is>
        <t>Чай с лимоном с мармеладом</t>
      </is>
    </nc>
  </rcc>
  <rcc rId="1682" sId="1" numFmtId="4">
    <oc r="F121">
      <v>200</v>
    </oc>
    <nc r="F121">
      <v>224</v>
    </nc>
  </rcc>
  <rcc rId="1683" sId="1">
    <oc r="E123" t="inlineStr">
      <is>
        <t>Десерт фруктовый  Мандарины</t>
      </is>
    </oc>
    <nc r="E123"/>
  </rcc>
  <rcc rId="1684" sId="1">
    <oc r="E127" t="inlineStr">
      <is>
        <t>Маринад овощной</t>
      </is>
    </oc>
    <nc r="E127" t="inlineStr">
      <is>
        <t>Маринад овощной с томатом</t>
      </is>
    </nc>
  </rcc>
  <rcc rId="1685" sId="1">
    <oc r="E128" t="inlineStr">
      <is>
        <t>Борщ с кап.с карт.со сметаной</t>
      </is>
    </oc>
    <nc r="E128" t="inlineStr">
      <is>
        <t>Борщ с капустой и картоф.цыпл.смет</t>
      </is>
    </nc>
  </rcc>
  <rcc rId="1686" sId="1" numFmtId="4">
    <oc r="F128">
      <v>255</v>
    </oc>
    <nc r="F128">
      <v>280</v>
    </nc>
  </rcc>
  <rcc rId="1687" sId="1">
    <oc r="E129" t="inlineStr">
      <is>
        <t xml:space="preserve">Котлета "Крестьянские"с овощами </t>
      </is>
    </oc>
    <nc r="E129" t="inlineStr">
      <is>
        <t>Биточки  Рябушка с овощями (кукур.конс.)</t>
      </is>
    </nc>
  </rcc>
  <rcc rId="1688" sId="1">
    <oc r="E130" t="inlineStr">
      <is>
        <t>Каша ячневая</t>
      </is>
    </oc>
    <nc r="E130" t="inlineStr">
      <is>
        <t>Каша гречневая вязкая</t>
      </is>
    </nc>
  </rcc>
  <rcc rId="1689" sId="1">
    <oc r="E131" t="inlineStr">
      <is>
        <t>Компот "Плодово-ягодный" из изюма</t>
      </is>
    </oc>
    <nc r="E131" t="inlineStr">
      <is>
        <t>Компот "Плодово-ягодный" из урюка</t>
      </is>
    </nc>
  </rcc>
</revisions>
</file>

<file path=xl/revisions/revisionLog1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690" sId="1" numFmtId="4">
    <oc r="H3">
      <v>12</v>
    </oc>
    <nc r="H3">
      <v>10</v>
    </nc>
  </rcc>
  <rcc rId="1691" sId="1" numFmtId="4">
    <oc r="I3">
      <v>1</v>
    </oc>
    <nc r="I3">
      <v>4</v>
    </nc>
  </rcc>
</revisions>
</file>

<file path=xl/revisions/revisionLog1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692" sId="1">
    <oc r="E140" t="inlineStr">
      <is>
        <t>Бутерброд с  повидлом</t>
      </is>
    </oc>
    <nc r="E140" t="inlineStr">
      <is>
        <t>Бутерброд с  маслом с сыром</t>
      </is>
    </nc>
  </rcc>
  <rcc rId="1693" sId="1">
    <nc r="E142" t="inlineStr">
      <is>
        <t>яйцо вареное</t>
      </is>
    </nc>
  </rcc>
  <rcc rId="1694" sId="1">
    <nc r="F142">
      <v>48</v>
    </nc>
  </rcc>
  <rcc rId="1695" sId="1" numFmtId="4">
    <oc r="F141">
      <v>140</v>
    </oc>
    <nc r="F141">
      <v>100</v>
    </nc>
  </rcc>
  <rcc rId="1696" sId="1">
    <oc r="E138" t="inlineStr">
      <is>
        <t>Омлет с зеленым горошком</t>
      </is>
    </oc>
    <nc r="E138" t="inlineStr">
      <is>
        <t>Суп молочный с рисом</t>
      </is>
    </nc>
  </rcc>
  <rcc rId="1697" sId="1" numFmtId="4">
    <oc r="F138">
      <v>203</v>
    </oc>
    <nc r="F138">
      <v>250</v>
    </nc>
  </rcc>
  <rcc rId="1698" sId="1">
    <oc r="E139" t="inlineStr">
      <is>
        <t>Чай с лимоном</t>
      </is>
    </oc>
    <nc r="E139" t="inlineStr">
      <is>
        <t>Какао с молоком полусладкий</t>
      </is>
    </nc>
  </rcc>
  <rcc rId="1699" sId="1" numFmtId="4">
    <oc r="F139">
      <v>207</v>
    </oc>
    <nc r="F139">
      <v>200</v>
    </nc>
  </rcc>
  <rcc rId="1700" sId="1">
    <oc r="E145" t="inlineStr">
      <is>
        <t>Салат пестрый</t>
      </is>
    </oc>
    <nc r="E145" t="inlineStr">
      <is>
        <t>Салат  из св.помидор и огурцов</t>
      </is>
    </nc>
  </rcc>
  <rcc rId="1701" sId="1">
    <oc r="E146" t="inlineStr">
      <is>
        <t>Щи из свежей капусты с картофелем со сметаной</t>
      </is>
    </oc>
    <nc r="E146" t="inlineStr">
      <is>
        <t>Суп крестьянский с крупой со сметаной</t>
      </is>
    </nc>
  </rcc>
  <rcc rId="1702" sId="1" numFmtId="4">
    <oc r="F146">
      <v>205</v>
    </oc>
    <nc r="F146">
      <v>250</v>
    </nc>
  </rcc>
  <rcc rId="1703" sId="1">
    <oc r="E147" t="inlineStr">
      <is>
        <t>Палочки рыбные-крупяные из минтая с овощями</t>
      </is>
    </oc>
    <nc r="E147" t="inlineStr">
      <is>
        <t>Котлеты рыбные "Морячка"</t>
      </is>
    </nc>
  </rcc>
  <rcc rId="1704" sId="1">
    <oc r="E148" t="inlineStr">
      <is>
        <t>Картофельное пюре</t>
      </is>
    </oc>
    <nc r="E148" t="inlineStr">
      <is>
        <t>Пюре картофельное</t>
      </is>
    </nc>
  </rcc>
  <rcc rId="1705" sId="1" numFmtId="4">
    <oc r="F147">
      <v>90</v>
    </oc>
    <nc r="F147">
      <v>75</v>
    </nc>
  </rcc>
  <rcc rId="1706" sId="1">
    <oc r="E149" t="inlineStr">
      <is>
        <t>Компот "Плодово-ягодный" из красной смородины</t>
      </is>
    </oc>
    <nc r="E149" t="inlineStr">
      <is>
        <t>Компот "Плодово-ягодный" из вишни</t>
      </is>
    </nc>
  </rcc>
</revisions>
</file>

<file path=xl/revisions/revisionLog1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707" sId="1">
    <nc r="G142">
      <v>5.52</v>
    </nc>
  </rcc>
  <rcc rId="1708" sId="1">
    <nc r="H142">
      <v>5.04</v>
    </nc>
  </rcc>
  <rcc rId="1709" sId="1">
    <nc r="J142">
      <v>81.19</v>
    </nc>
  </rcc>
</revisions>
</file>

<file path=xl/revisions/revisionLog1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710" sId="1" numFmtId="4">
    <oc r="F119">
      <v>45</v>
    </oc>
    <nc r="F119">
      <v>203</v>
    </nc>
  </rcc>
</revisions>
</file>

<file path=xl/revisions/revisionLog1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711" sId="1" numFmtId="4">
    <oc r="F146">
      <v>250</v>
    </oc>
    <nc r="F146">
      <v>260</v>
    </nc>
  </rcc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2">
  <userInfo guid="{DB04A24E-0340-4173-8822-2BC759C37EDE}" name="admin" id="-953879439" dateTime="2026-04-10T11:21:58"/>
  <userInfo guid="{14A12F48-4697-464D-9CA5-C16B85C6AA13}" name="admin" id="-953890569" dateTime="2026-04-14T09:06:21"/>
</user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4"/>
  <sheetViews>
    <sheetView tabSelected="1" workbookViewId="0">
      <pane xSplit="4" ySplit="5" topLeftCell="E108" activePane="bottomRight" state="frozen"/>
      <selection pane="topRight" activeCell="E1" sqref="E1"/>
      <selection pane="bottomLeft" activeCell="A6" sqref="A6"/>
      <selection pane="bottomRight" activeCell="H196" sqref="H196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10" style="2" bestFit="1" customWidth="1"/>
    <col min="9" max="9" width="9" style="2" bestFit="1" customWidth="1"/>
    <col min="10" max="10" width="8.140625" style="2" customWidth="1"/>
    <col min="11" max="11" width="10" style="2" customWidth="1"/>
    <col min="12" max="12" width="0.28515625" style="2" customWidth="1"/>
    <col min="13" max="16384" width="9.140625" style="2"/>
  </cols>
  <sheetData>
    <row r="1" spans="1:12" ht="15" customHeight="1" x14ac:dyDescent="0.2">
      <c r="A1" s="1" t="s">
        <v>7</v>
      </c>
      <c r="C1" s="121" t="s">
        <v>148</v>
      </c>
      <c r="D1" s="121"/>
      <c r="E1" s="121"/>
      <c r="F1" s="12" t="s">
        <v>16</v>
      </c>
      <c r="G1" s="2" t="s">
        <v>17</v>
      </c>
      <c r="H1" s="122" t="s">
        <v>79</v>
      </c>
      <c r="I1" s="122"/>
      <c r="J1" s="122"/>
      <c r="K1" s="122"/>
    </row>
    <row r="2" spans="1:12" ht="18" x14ac:dyDescent="0.2">
      <c r="A2" s="35" t="s">
        <v>6</v>
      </c>
      <c r="C2" s="2"/>
      <c r="G2" s="2" t="s">
        <v>18</v>
      </c>
      <c r="H2" s="122" t="s">
        <v>149</v>
      </c>
      <c r="I2" s="122"/>
      <c r="J2" s="122"/>
      <c r="K2" s="122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6">
        <v>10</v>
      </c>
      <c r="I3" s="46">
        <v>4</v>
      </c>
      <c r="J3" s="47">
        <v>2026</v>
      </c>
      <c r="K3" s="48"/>
    </row>
    <row r="4" spans="1:12" x14ac:dyDescent="0.2">
      <c r="C4" s="2"/>
      <c r="D4" s="4"/>
      <c r="H4" s="45" t="s">
        <v>36</v>
      </c>
      <c r="I4" s="45" t="s">
        <v>37</v>
      </c>
      <c r="J4" s="45" t="s">
        <v>38</v>
      </c>
    </row>
    <row r="5" spans="1:12" ht="45.75" thickBot="1" x14ac:dyDescent="0.25">
      <c r="A5" s="43" t="s">
        <v>14</v>
      </c>
      <c r="B5" s="44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49" t="s">
        <v>154</v>
      </c>
      <c r="F6" s="51">
        <v>205</v>
      </c>
      <c r="G6" s="54">
        <v>7.32</v>
      </c>
      <c r="H6" s="112">
        <v>5.21</v>
      </c>
      <c r="I6" s="113">
        <v>39.700000000000003</v>
      </c>
      <c r="J6" s="55">
        <v>235.01</v>
      </c>
      <c r="K6" s="39" t="s">
        <v>102</v>
      </c>
      <c r="L6" s="54"/>
    </row>
    <row r="7" spans="1:12" ht="15" x14ac:dyDescent="0.25">
      <c r="A7" s="23"/>
      <c r="B7" s="15"/>
      <c r="C7" s="11"/>
      <c r="D7" s="6"/>
      <c r="E7" s="53"/>
      <c r="F7" s="53"/>
      <c r="G7" s="54"/>
      <c r="H7" s="59"/>
      <c r="I7" s="54"/>
      <c r="J7" s="55"/>
      <c r="K7" s="42"/>
      <c r="L7" s="41"/>
    </row>
    <row r="8" spans="1:12" ht="15.75" thickBot="1" x14ac:dyDescent="0.3">
      <c r="A8" s="23"/>
      <c r="B8" s="15"/>
      <c r="C8" s="11"/>
      <c r="D8" s="7" t="s">
        <v>22</v>
      </c>
      <c r="E8" s="50" t="s">
        <v>155</v>
      </c>
      <c r="F8" s="51">
        <v>200</v>
      </c>
      <c r="G8" s="57">
        <v>3.02</v>
      </c>
      <c r="H8" s="57">
        <v>5.22</v>
      </c>
      <c r="I8" s="57">
        <v>15.9</v>
      </c>
      <c r="J8" s="58">
        <v>122.65</v>
      </c>
      <c r="K8" s="50" t="s">
        <v>54</v>
      </c>
      <c r="L8" s="57"/>
    </row>
    <row r="9" spans="1:12" ht="15.75" thickBot="1" x14ac:dyDescent="0.3">
      <c r="A9" s="23"/>
      <c r="B9" s="15"/>
      <c r="C9" s="11"/>
      <c r="D9" s="7" t="s">
        <v>23</v>
      </c>
      <c r="E9" s="49" t="s">
        <v>91</v>
      </c>
      <c r="F9" s="52">
        <v>45</v>
      </c>
      <c r="G9" s="54">
        <v>5.25</v>
      </c>
      <c r="H9" s="54">
        <v>6.64</v>
      </c>
      <c r="I9" s="54">
        <v>14.98</v>
      </c>
      <c r="J9" s="55">
        <v>140.69999999999999</v>
      </c>
      <c r="K9" s="49" t="s">
        <v>43</v>
      </c>
      <c r="L9" s="54"/>
    </row>
    <row r="10" spans="1:12" ht="15" x14ac:dyDescent="0.25">
      <c r="A10" s="23"/>
      <c r="B10" s="15"/>
      <c r="C10" s="11"/>
      <c r="D10" s="6"/>
      <c r="E10" s="40"/>
      <c r="F10" s="41"/>
      <c r="G10" s="41"/>
      <c r="H10" s="41"/>
      <c r="I10" s="41"/>
      <c r="J10" s="41"/>
      <c r="K10" s="42"/>
      <c r="L10" s="41"/>
    </row>
    <row r="11" spans="1:12" ht="15" x14ac:dyDescent="0.25">
      <c r="A11" s="23"/>
      <c r="B11" s="15"/>
      <c r="C11" s="11"/>
      <c r="D11" s="6"/>
      <c r="E11" s="40"/>
      <c r="F11" s="41"/>
      <c r="G11" s="41"/>
      <c r="H11" s="41"/>
      <c r="I11" s="41"/>
      <c r="J11" s="41"/>
      <c r="K11" s="42"/>
      <c r="L11" s="41"/>
    </row>
    <row r="12" spans="1:12" ht="15" x14ac:dyDescent="0.25">
      <c r="A12" s="24"/>
      <c r="B12" s="17"/>
      <c r="C12" s="8"/>
      <c r="D12" s="18" t="s">
        <v>33</v>
      </c>
      <c r="E12" s="9"/>
      <c r="F12" s="19">
        <f>SUM(F6:F11)</f>
        <v>450</v>
      </c>
      <c r="G12" s="19">
        <f>SUM(G6:G11)</f>
        <v>15.59</v>
      </c>
      <c r="H12" s="19">
        <f>SUM(H6:H11)</f>
        <v>17.07</v>
      </c>
      <c r="I12" s="19">
        <f>SUM(I6:I11)</f>
        <v>70.58</v>
      </c>
      <c r="J12" s="19">
        <f>SUM(J6:J11)</f>
        <v>498.35999999999996</v>
      </c>
      <c r="K12" s="25"/>
      <c r="L12" s="19"/>
    </row>
    <row r="13" spans="1:12" ht="15" x14ac:dyDescent="0.25">
      <c r="A13" s="26">
        <f>A6</f>
        <v>1</v>
      </c>
      <c r="B13" s="13">
        <f>B6</f>
        <v>1</v>
      </c>
      <c r="C13" s="10" t="s">
        <v>25</v>
      </c>
      <c r="D13" s="7" t="s">
        <v>26</v>
      </c>
      <c r="E13" s="40" t="s">
        <v>156</v>
      </c>
      <c r="F13" s="41">
        <v>75</v>
      </c>
      <c r="G13" s="114">
        <v>1.2</v>
      </c>
      <c r="H13" s="41">
        <v>7.57</v>
      </c>
      <c r="I13" s="41">
        <v>4.6900000000000004</v>
      </c>
      <c r="J13" s="41">
        <v>91.69</v>
      </c>
      <c r="K13" s="42" t="s">
        <v>55</v>
      </c>
      <c r="L13" s="41"/>
    </row>
    <row r="14" spans="1:12" ht="15" x14ac:dyDescent="0.25">
      <c r="A14" s="23"/>
      <c r="B14" s="15"/>
      <c r="C14" s="11"/>
      <c r="D14" s="7" t="s">
        <v>27</v>
      </c>
      <c r="E14" s="49" t="s">
        <v>88</v>
      </c>
      <c r="F14" s="51">
        <v>250</v>
      </c>
      <c r="G14" s="54">
        <v>5.92</v>
      </c>
      <c r="H14" s="54">
        <v>4.18</v>
      </c>
      <c r="I14" s="54">
        <v>19.89</v>
      </c>
      <c r="J14" s="55">
        <v>140.82</v>
      </c>
      <c r="K14" s="49">
        <v>139.04</v>
      </c>
      <c r="L14" s="54"/>
    </row>
    <row r="15" spans="1:12" ht="15" x14ac:dyDescent="0.25">
      <c r="A15" s="23"/>
      <c r="B15" s="15"/>
      <c r="C15" s="11"/>
      <c r="D15" s="7" t="s">
        <v>28</v>
      </c>
      <c r="E15" s="49" t="s">
        <v>70</v>
      </c>
      <c r="F15" s="51">
        <v>100</v>
      </c>
      <c r="G15" s="54">
        <v>9.6199999999999992</v>
      </c>
      <c r="H15" s="54">
        <v>6.26</v>
      </c>
      <c r="I15" s="54">
        <v>5.29</v>
      </c>
      <c r="J15" s="55">
        <v>115.97</v>
      </c>
      <c r="K15" s="49">
        <v>433.04</v>
      </c>
      <c r="L15" s="54"/>
    </row>
    <row r="16" spans="1:12" ht="15" x14ac:dyDescent="0.25">
      <c r="A16" s="23"/>
      <c r="B16" s="15"/>
      <c r="C16" s="11"/>
      <c r="D16" s="7" t="s">
        <v>29</v>
      </c>
      <c r="E16" s="49" t="s">
        <v>40</v>
      </c>
      <c r="F16" s="51">
        <v>150</v>
      </c>
      <c r="G16" s="54">
        <v>5.3</v>
      </c>
      <c r="H16" s="54">
        <v>4.96</v>
      </c>
      <c r="I16" s="54">
        <v>36.409999999999997</v>
      </c>
      <c r="J16" s="55">
        <v>211.45</v>
      </c>
      <c r="K16" s="49" t="s">
        <v>44</v>
      </c>
      <c r="L16" s="54"/>
    </row>
    <row r="17" spans="1:12" ht="15" x14ac:dyDescent="0.25">
      <c r="A17" s="23"/>
      <c r="B17" s="15"/>
      <c r="C17" s="11"/>
      <c r="D17" s="7" t="s">
        <v>30</v>
      </c>
      <c r="E17" s="49" t="s">
        <v>157</v>
      </c>
      <c r="F17" s="51">
        <v>200</v>
      </c>
      <c r="G17" s="54">
        <v>0</v>
      </c>
      <c r="H17" s="49">
        <v>0</v>
      </c>
      <c r="I17" s="49">
        <v>20.66</v>
      </c>
      <c r="J17" s="55">
        <v>82.64</v>
      </c>
      <c r="K17" s="49" t="s">
        <v>45</v>
      </c>
      <c r="L17" s="54"/>
    </row>
    <row r="18" spans="1:12" ht="15" x14ac:dyDescent="0.25">
      <c r="A18" s="23"/>
      <c r="B18" s="15"/>
      <c r="C18" s="11"/>
      <c r="D18" s="7" t="s">
        <v>31</v>
      </c>
      <c r="E18" s="49" t="s">
        <v>41</v>
      </c>
      <c r="F18" s="51">
        <v>30</v>
      </c>
      <c r="G18" s="54">
        <v>2.2799999999999998</v>
      </c>
      <c r="H18" s="54">
        <v>0.27</v>
      </c>
      <c r="I18" s="54">
        <v>14.91</v>
      </c>
      <c r="J18" s="55">
        <v>71.19</v>
      </c>
      <c r="K18" s="42"/>
      <c r="L18" s="54"/>
    </row>
    <row r="19" spans="1:12" ht="15.75" thickBot="1" x14ac:dyDescent="0.3">
      <c r="A19" s="23"/>
      <c r="B19" s="15"/>
      <c r="C19" s="11"/>
      <c r="D19" s="7" t="s">
        <v>32</v>
      </c>
      <c r="E19" s="50" t="s">
        <v>42</v>
      </c>
      <c r="F19" s="56" t="s">
        <v>89</v>
      </c>
      <c r="G19" s="57">
        <v>2.0299999999999998</v>
      </c>
      <c r="H19" s="56">
        <v>0.4</v>
      </c>
      <c r="I19" s="57">
        <v>15.7</v>
      </c>
      <c r="J19" s="58">
        <v>74.489999999999995</v>
      </c>
      <c r="K19" s="42"/>
      <c r="L19" s="57"/>
    </row>
    <row r="20" spans="1:12" ht="15" x14ac:dyDescent="0.25">
      <c r="A20" s="23"/>
      <c r="B20" s="15"/>
      <c r="C20" s="11"/>
      <c r="D20" s="6"/>
      <c r="E20" s="49"/>
      <c r="F20" s="51"/>
      <c r="G20" s="54"/>
      <c r="H20" s="59"/>
      <c r="I20" s="54"/>
      <c r="J20" s="55"/>
      <c r="K20" s="49"/>
      <c r="L20" s="54"/>
    </row>
    <row r="21" spans="1:12" ht="15.75" thickBot="1" x14ac:dyDescent="0.3">
      <c r="A21" s="23"/>
      <c r="B21" s="15"/>
      <c r="C21" s="11"/>
      <c r="D21" s="6"/>
      <c r="E21" s="50"/>
      <c r="F21" s="52"/>
      <c r="G21" s="57"/>
      <c r="H21" s="56"/>
      <c r="I21" s="57"/>
      <c r="J21" s="58"/>
      <c r="K21" s="42"/>
      <c r="L21" s="57"/>
    </row>
    <row r="22" spans="1:12" ht="15" x14ac:dyDescent="0.25">
      <c r="A22" s="24"/>
      <c r="B22" s="17"/>
      <c r="C22" s="8"/>
      <c r="D22" s="18" t="s">
        <v>33</v>
      </c>
      <c r="E22" s="9"/>
      <c r="F22" s="19" t="s">
        <v>90</v>
      </c>
      <c r="G22" s="19">
        <f t="shared" ref="G22:J22" si="0">SUM(G13:G21)</f>
        <v>26.35</v>
      </c>
      <c r="H22" s="19">
        <f t="shared" si="0"/>
        <v>23.639999999999997</v>
      </c>
      <c r="I22" s="19">
        <f t="shared" si="0"/>
        <v>117.55</v>
      </c>
      <c r="J22" s="19">
        <f t="shared" si="0"/>
        <v>788.25</v>
      </c>
      <c r="K22" s="25"/>
      <c r="L22" s="19"/>
    </row>
    <row r="23" spans="1:12" ht="15.75" thickBot="1" x14ac:dyDescent="0.25">
      <c r="A23" s="29">
        <f>A6</f>
        <v>1</v>
      </c>
      <c r="B23" s="30">
        <f>B6</f>
        <v>1</v>
      </c>
      <c r="C23" s="123" t="s">
        <v>4</v>
      </c>
      <c r="D23" s="124"/>
      <c r="E23" s="31"/>
      <c r="F23" s="32">
        <v>1414.25</v>
      </c>
      <c r="G23" s="32">
        <f t="shared" ref="G23:J23" si="1">G12+G22</f>
        <v>41.94</v>
      </c>
      <c r="H23" s="32">
        <f t="shared" si="1"/>
        <v>40.709999999999994</v>
      </c>
      <c r="I23" s="32">
        <f t="shared" si="1"/>
        <v>188.13</v>
      </c>
      <c r="J23" s="32">
        <f t="shared" si="1"/>
        <v>1286.6099999999999</v>
      </c>
      <c r="K23" s="32"/>
      <c r="L23" s="32">
        <f t="shared" ref="L23" si="2">L12+L22</f>
        <v>0</v>
      </c>
    </row>
    <row r="24" spans="1:12" ht="15" x14ac:dyDescent="0.25">
      <c r="A24" s="14">
        <v>1</v>
      </c>
      <c r="B24" s="15">
        <v>2</v>
      </c>
      <c r="C24" s="22" t="s">
        <v>20</v>
      </c>
      <c r="D24" s="5" t="s">
        <v>21</v>
      </c>
      <c r="E24" s="49" t="s">
        <v>80</v>
      </c>
      <c r="F24" s="51">
        <v>205</v>
      </c>
      <c r="G24" s="54">
        <v>7.55</v>
      </c>
      <c r="H24" s="59">
        <v>6.01</v>
      </c>
      <c r="I24" s="54">
        <v>37.47</v>
      </c>
      <c r="J24" s="55">
        <v>234.22</v>
      </c>
      <c r="K24" s="49" t="s">
        <v>103</v>
      </c>
      <c r="L24" s="54"/>
    </row>
    <row r="25" spans="1:12" ht="15" x14ac:dyDescent="0.25">
      <c r="A25" s="14"/>
      <c r="B25" s="15"/>
      <c r="C25" s="11"/>
      <c r="D25" s="6"/>
      <c r="E25" s="40"/>
      <c r="F25" s="41"/>
      <c r="G25" s="41"/>
      <c r="H25" s="41"/>
      <c r="I25" s="41"/>
      <c r="J25" s="41"/>
      <c r="K25" s="42"/>
      <c r="L25" s="41"/>
    </row>
    <row r="26" spans="1:12" ht="15.75" thickBot="1" x14ac:dyDescent="0.3">
      <c r="A26" s="14"/>
      <c r="B26" s="15"/>
      <c r="C26" s="11"/>
      <c r="D26" s="7" t="s">
        <v>22</v>
      </c>
      <c r="E26" s="50" t="s">
        <v>158</v>
      </c>
      <c r="F26" s="52">
        <v>224</v>
      </c>
      <c r="G26" s="54">
        <v>2.52</v>
      </c>
      <c r="H26" s="59">
        <v>30407</v>
      </c>
      <c r="I26" s="54">
        <v>29.68</v>
      </c>
      <c r="J26" s="55">
        <v>172.26</v>
      </c>
      <c r="K26" s="50" t="s">
        <v>56</v>
      </c>
      <c r="L26" s="57"/>
    </row>
    <row r="27" spans="1:12" ht="15.75" thickBot="1" x14ac:dyDescent="0.3">
      <c r="A27" s="14"/>
      <c r="B27" s="15"/>
      <c r="C27" s="11"/>
      <c r="D27" s="7" t="s">
        <v>23</v>
      </c>
      <c r="E27" s="49" t="s">
        <v>57</v>
      </c>
      <c r="F27" s="51">
        <v>40</v>
      </c>
      <c r="G27" s="57">
        <v>2.38</v>
      </c>
      <c r="H27" s="57">
        <v>7.52</v>
      </c>
      <c r="I27" s="56">
        <v>15.05</v>
      </c>
      <c r="J27" s="58">
        <v>137.4</v>
      </c>
      <c r="K27" s="117">
        <v>45383</v>
      </c>
      <c r="L27" s="54"/>
    </row>
    <row r="28" spans="1:12" ht="15" x14ac:dyDescent="0.25">
      <c r="A28" s="14"/>
      <c r="B28" s="15"/>
      <c r="C28" s="11"/>
      <c r="D28" s="7" t="s">
        <v>24</v>
      </c>
      <c r="E28" s="40"/>
      <c r="F28" s="41"/>
      <c r="G28" s="41"/>
      <c r="H28" s="41"/>
      <c r="I28" s="41"/>
      <c r="J28" s="41"/>
      <c r="K28" s="42"/>
      <c r="L28" s="41"/>
    </row>
    <row r="29" spans="1:12" ht="15.75" thickBot="1" x14ac:dyDescent="0.3">
      <c r="A29" s="14"/>
      <c r="B29" s="15"/>
      <c r="C29" s="11"/>
      <c r="D29" s="6"/>
      <c r="E29" s="50" t="s">
        <v>159</v>
      </c>
      <c r="F29" s="52">
        <v>100</v>
      </c>
      <c r="G29" s="57">
        <v>1.17</v>
      </c>
      <c r="H29" s="57">
        <v>0</v>
      </c>
      <c r="I29" s="50">
        <v>10.92</v>
      </c>
      <c r="J29" s="58">
        <v>48.36</v>
      </c>
      <c r="K29" s="42"/>
      <c r="L29" s="57"/>
    </row>
    <row r="30" spans="1:12" ht="15" x14ac:dyDescent="0.25">
      <c r="A30" s="14"/>
      <c r="B30" s="15"/>
      <c r="C30" s="11"/>
      <c r="D30" s="6"/>
      <c r="E30" s="40"/>
      <c r="F30" s="41"/>
      <c r="G30" s="41"/>
      <c r="H30" s="41"/>
      <c r="I30" s="41"/>
      <c r="J30" s="41"/>
      <c r="K30" s="42"/>
      <c r="L30" s="41"/>
    </row>
    <row r="31" spans="1:12" ht="15" x14ac:dyDescent="0.25">
      <c r="A31" s="16"/>
      <c r="B31" s="17"/>
      <c r="C31" s="8"/>
      <c r="D31" s="18" t="s">
        <v>33</v>
      </c>
      <c r="E31" s="9"/>
      <c r="F31" s="19">
        <f>SUM(F24:F30)</f>
        <v>569</v>
      </c>
      <c r="G31" s="19">
        <f t="shared" ref="G31" si="3">SUM(G24:G30)</f>
        <v>13.62</v>
      </c>
      <c r="H31" s="19">
        <f t="shared" ref="H31" si="4">SUM(H24:H30)</f>
        <v>30420.53</v>
      </c>
      <c r="I31" s="19">
        <f t="shared" ref="I31" si="5">SUM(I24:I30)</f>
        <v>93.12</v>
      </c>
      <c r="J31" s="19">
        <f t="shared" ref="J31" si="6">SUM(J24:J30)</f>
        <v>592.24</v>
      </c>
      <c r="K31" s="25"/>
      <c r="L31" s="19"/>
    </row>
    <row r="32" spans="1:12" ht="15" x14ac:dyDescent="0.25">
      <c r="A32" s="13">
        <f>A24</f>
        <v>1</v>
      </c>
      <c r="B32" s="13">
        <f>B24</f>
        <v>2</v>
      </c>
      <c r="C32" s="10" t="s">
        <v>25</v>
      </c>
      <c r="D32" s="7" t="s">
        <v>26</v>
      </c>
      <c r="E32" s="49" t="s">
        <v>160</v>
      </c>
      <c r="F32" s="51">
        <v>68</v>
      </c>
      <c r="G32" s="54">
        <v>0.94</v>
      </c>
      <c r="H32" s="54">
        <v>7.0000000000000007E-2</v>
      </c>
      <c r="I32" s="54">
        <v>8.7100000000000009</v>
      </c>
      <c r="J32" s="60">
        <v>39.229999999999997</v>
      </c>
      <c r="K32" s="49" t="s">
        <v>104</v>
      </c>
      <c r="L32" s="54"/>
    </row>
    <row r="33" spans="1:12" ht="15" x14ac:dyDescent="0.25">
      <c r="A33" s="14"/>
      <c r="B33" s="15"/>
      <c r="C33" s="11"/>
      <c r="D33" s="7" t="s">
        <v>27</v>
      </c>
      <c r="E33" s="49" t="s">
        <v>161</v>
      </c>
      <c r="F33" s="51">
        <v>285</v>
      </c>
      <c r="G33" s="54">
        <v>2.1</v>
      </c>
      <c r="H33" s="54">
        <v>5.93</v>
      </c>
      <c r="I33" s="54">
        <v>13.63</v>
      </c>
      <c r="J33" s="55">
        <v>16.3</v>
      </c>
      <c r="K33" s="49" t="s">
        <v>105</v>
      </c>
      <c r="L33" s="54"/>
    </row>
    <row r="34" spans="1:12" ht="15" x14ac:dyDescent="0.25">
      <c r="A34" s="14"/>
      <c r="B34" s="15"/>
      <c r="C34" s="11"/>
      <c r="D34" s="7" t="s">
        <v>28</v>
      </c>
      <c r="E34" s="49" t="s">
        <v>166</v>
      </c>
      <c r="F34" s="51">
        <v>90</v>
      </c>
      <c r="G34" s="54">
        <v>10.95</v>
      </c>
      <c r="H34" s="54">
        <v>16.55</v>
      </c>
      <c r="I34" s="54">
        <v>14.55</v>
      </c>
      <c r="J34" s="55">
        <v>251</v>
      </c>
      <c r="K34" s="49" t="s">
        <v>50</v>
      </c>
      <c r="L34" s="54"/>
    </row>
    <row r="35" spans="1:12" ht="15" x14ac:dyDescent="0.25">
      <c r="A35" s="14"/>
      <c r="B35" s="15"/>
      <c r="C35" s="11"/>
      <c r="D35" s="7" t="s">
        <v>29</v>
      </c>
      <c r="E35" s="49" t="s">
        <v>74</v>
      </c>
      <c r="F35" s="51">
        <v>150</v>
      </c>
      <c r="G35" s="54">
        <v>4.6500000000000004</v>
      </c>
      <c r="H35" s="54">
        <v>4.75</v>
      </c>
      <c r="I35" s="54">
        <v>24.86</v>
      </c>
      <c r="J35" s="55">
        <v>160.80000000000001</v>
      </c>
      <c r="K35" s="49" t="s">
        <v>106</v>
      </c>
      <c r="L35" s="54"/>
    </row>
    <row r="36" spans="1:12" ht="15" x14ac:dyDescent="0.25">
      <c r="A36" s="14"/>
      <c r="B36" s="15"/>
      <c r="C36" s="11"/>
      <c r="D36" s="7" t="s">
        <v>30</v>
      </c>
      <c r="E36" s="49" t="s">
        <v>162</v>
      </c>
      <c r="F36" s="51">
        <v>200</v>
      </c>
      <c r="G36" s="54">
        <v>0.5</v>
      </c>
      <c r="H36" s="49">
        <v>0.02</v>
      </c>
      <c r="I36" s="115" t="s">
        <v>100</v>
      </c>
      <c r="J36" s="55">
        <v>79.92</v>
      </c>
      <c r="K36" s="49">
        <v>257</v>
      </c>
      <c r="L36" s="54"/>
    </row>
    <row r="37" spans="1:12" ht="15" x14ac:dyDescent="0.25">
      <c r="A37" s="14"/>
      <c r="B37" s="15"/>
      <c r="C37" s="11"/>
      <c r="D37" s="7" t="s">
        <v>31</v>
      </c>
      <c r="E37" s="49" t="s">
        <v>42</v>
      </c>
      <c r="F37" s="59" t="s">
        <v>89</v>
      </c>
      <c r="G37" s="54">
        <v>2.0299999999999998</v>
      </c>
      <c r="H37" s="59">
        <v>0.4</v>
      </c>
      <c r="I37" s="54">
        <v>15.7</v>
      </c>
      <c r="J37" s="55">
        <v>74.489999999999995</v>
      </c>
      <c r="K37" s="49"/>
      <c r="L37" s="54"/>
    </row>
    <row r="38" spans="1:12" ht="15.75" thickBot="1" x14ac:dyDescent="0.3">
      <c r="A38" s="14"/>
      <c r="B38" s="15"/>
      <c r="C38" s="11"/>
      <c r="D38" s="7" t="s">
        <v>32</v>
      </c>
      <c r="E38" s="50" t="s">
        <v>41</v>
      </c>
      <c r="F38" s="52">
        <v>30</v>
      </c>
      <c r="G38" s="57">
        <v>2.2799999999999998</v>
      </c>
      <c r="H38" s="57">
        <v>0.27</v>
      </c>
      <c r="I38" s="57">
        <v>14.91</v>
      </c>
      <c r="J38" s="58">
        <v>71.19</v>
      </c>
      <c r="K38" s="50"/>
      <c r="L38" s="57"/>
    </row>
    <row r="39" spans="1:12" ht="15" x14ac:dyDescent="0.25">
      <c r="A39" s="14"/>
      <c r="B39" s="15"/>
      <c r="C39" s="11"/>
      <c r="D39" s="6"/>
      <c r="E39" s="49"/>
      <c r="F39" s="51">
        <v>180</v>
      </c>
      <c r="G39" s="59">
        <v>86.3</v>
      </c>
      <c r="H39" s="59">
        <v>0.1</v>
      </c>
      <c r="I39" s="49"/>
      <c r="J39" s="55">
        <v>21.48</v>
      </c>
      <c r="K39" s="49" t="s">
        <v>58</v>
      </c>
      <c r="L39" s="54"/>
    </row>
    <row r="40" spans="1:12" ht="15" x14ac:dyDescent="0.25">
      <c r="A40" s="14"/>
      <c r="B40" s="15"/>
      <c r="C40" s="11"/>
      <c r="D40" s="6"/>
      <c r="E40" s="49"/>
      <c r="F40" s="51"/>
      <c r="G40" s="54"/>
      <c r="H40" s="59"/>
      <c r="I40" s="59"/>
      <c r="J40" s="61"/>
      <c r="K40" s="49"/>
      <c r="L40" s="54"/>
    </row>
    <row r="41" spans="1:12" ht="15" x14ac:dyDescent="0.25">
      <c r="A41" s="16"/>
      <c r="B41" s="17"/>
      <c r="C41" s="8"/>
      <c r="D41" s="18" t="s">
        <v>33</v>
      </c>
      <c r="E41" s="9"/>
      <c r="F41" s="19">
        <f>SUM(F32:F40)</f>
        <v>1003</v>
      </c>
      <c r="G41" s="19">
        <f t="shared" ref="G41" si="7">SUM(G32:G40)</f>
        <v>109.75</v>
      </c>
      <c r="H41" s="19">
        <f t="shared" ref="H41" si="8">SUM(H32:H40)</f>
        <v>28.09</v>
      </c>
      <c r="I41" s="19">
        <f t="shared" ref="I41" si="9">SUM(I32:I40)</f>
        <v>92.36</v>
      </c>
      <c r="J41" s="19">
        <f t="shared" ref="J41" si="10">SUM(J32:J40)</f>
        <v>714.41000000000008</v>
      </c>
      <c r="K41" s="25"/>
      <c r="L41" s="19"/>
    </row>
    <row r="42" spans="1:12" ht="15.75" customHeight="1" thickBot="1" x14ac:dyDescent="0.25">
      <c r="A42" s="33">
        <f>A24</f>
        <v>1</v>
      </c>
      <c r="B42" s="33">
        <f>B24</f>
        <v>2</v>
      </c>
      <c r="C42" s="123" t="s">
        <v>4</v>
      </c>
      <c r="D42" s="124"/>
      <c r="E42" s="31"/>
      <c r="F42" s="32">
        <f>F31+F41</f>
        <v>1572</v>
      </c>
      <c r="G42" s="32">
        <f t="shared" ref="G42" si="11">G31+G41</f>
        <v>123.37</v>
      </c>
      <c r="H42" s="32">
        <f t="shared" ref="H42" si="12">H31+H41</f>
        <v>30448.62</v>
      </c>
      <c r="I42" s="32">
        <f t="shared" ref="I42" si="13">I31+I41</f>
        <v>185.48000000000002</v>
      </c>
      <c r="J42" s="32">
        <f t="shared" ref="J42:L42" si="14">J31+J41</f>
        <v>1306.6500000000001</v>
      </c>
      <c r="K42" s="32"/>
      <c r="L42" s="32">
        <f t="shared" si="14"/>
        <v>0</v>
      </c>
    </row>
    <row r="43" spans="1:12" ht="15" x14ac:dyDescent="0.25">
      <c r="A43" s="20">
        <v>1</v>
      </c>
      <c r="B43" s="21">
        <v>3</v>
      </c>
      <c r="C43" s="22" t="s">
        <v>20</v>
      </c>
      <c r="D43" s="5" t="s">
        <v>21</v>
      </c>
      <c r="E43" s="49" t="s">
        <v>167</v>
      </c>
      <c r="F43" s="51">
        <v>110</v>
      </c>
      <c r="G43" s="51">
        <v>5.37</v>
      </c>
      <c r="H43" s="49">
        <v>5.48</v>
      </c>
      <c r="I43" s="61">
        <v>16.52</v>
      </c>
      <c r="J43" s="51">
        <v>136.84</v>
      </c>
      <c r="K43" s="49" t="s">
        <v>61</v>
      </c>
      <c r="L43" s="54"/>
    </row>
    <row r="44" spans="1:12" ht="15" x14ac:dyDescent="0.25">
      <c r="A44" s="23"/>
      <c r="B44" s="15"/>
      <c r="C44" s="11"/>
      <c r="D44" s="6"/>
      <c r="E44" s="49" t="s">
        <v>60</v>
      </c>
      <c r="F44" s="51">
        <v>48</v>
      </c>
      <c r="G44" s="54">
        <v>5.52</v>
      </c>
      <c r="H44" s="54">
        <v>5.04</v>
      </c>
      <c r="I44" s="63"/>
      <c r="J44" s="54">
        <v>67.44</v>
      </c>
      <c r="K44" s="49" t="s">
        <v>63</v>
      </c>
      <c r="L44" s="54"/>
    </row>
    <row r="45" spans="1:12" ht="15" x14ac:dyDescent="0.25">
      <c r="A45" s="23"/>
      <c r="B45" s="15"/>
      <c r="C45" s="11"/>
      <c r="D45" s="7" t="s">
        <v>22</v>
      </c>
      <c r="E45" s="49" t="s">
        <v>47</v>
      </c>
      <c r="F45" s="51">
        <v>200</v>
      </c>
      <c r="G45" s="54">
        <v>3.65</v>
      </c>
      <c r="H45" s="54">
        <v>4.58</v>
      </c>
      <c r="I45" s="55">
        <v>8.52</v>
      </c>
      <c r="J45" s="54">
        <v>89.85</v>
      </c>
      <c r="K45" s="49" t="s">
        <v>48</v>
      </c>
      <c r="L45" s="54"/>
    </row>
    <row r="46" spans="1:12" ht="15.75" thickBot="1" x14ac:dyDescent="0.3">
      <c r="A46" s="23"/>
      <c r="B46" s="15"/>
      <c r="C46" s="11"/>
      <c r="D46" s="7" t="s">
        <v>23</v>
      </c>
      <c r="E46" s="50" t="s">
        <v>39</v>
      </c>
      <c r="F46" s="51">
        <v>45</v>
      </c>
      <c r="G46" s="54">
        <v>5.25</v>
      </c>
      <c r="H46" s="59">
        <v>6.64</v>
      </c>
      <c r="I46" s="55">
        <v>14.98</v>
      </c>
      <c r="J46" s="54">
        <v>140.69999999999999</v>
      </c>
      <c r="K46" s="118">
        <v>45385</v>
      </c>
      <c r="L46" s="54"/>
    </row>
    <row r="47" spans="1:12" ht="15.75" thickBot="1" x14ac:dyDescent="0.3">
      <c r="A47" s="23"/>
      <c r="B47" s="15"/>
      <c r="C47" s="11"/>
      <c r="D47" s="7" t="s">
        <v>24</v>
      </c>
      <c r="E47" s="49" t="s">
        <v>52</v>
      </c>
      <c r="F47" s="52">
        <v>110</v>
      </c>
      <c r="G47" s="57"/>
      <c r="H47" s="57"/>
      <c r="I47" s="58"/>
      <c r="J47" s="56"/>
      <c r="K47" s="42"/>
      <c r="L47" s="57"/>
    </row>
    <row r="48" spans="1:12" ht="15" x14ac:dyDescent="0.25">
      <c r="A48" s="23"/>
      <c r="B48" s="15"/>
      <c r="C48" s="11"/>
      <c r="D48" s="6"/>
      <c r="E48" s="40"/>
      <c r="F48" s="41"/>
      <c r="G48" s="41"/>
      <c r="H48" s="41"/>
      <c r="I48" s="41"/>
      <c r="J48" s="41"/>
      <c r="K48" s="42"/>
      <c r="L48" s="41"/>
    </row>
    <row r="49" spans="1:12" ht="15" x14ac:dyDescent="0.25">
      <c r="A49" s="23"/>
      <c r="B49" s="15"/>
      <c r="C49" s="11"/>
      <c r="D49" s="6"/>
      <c r="E49" s="40"/>
      <c r="F49" s="41"/>
      <c r="G49" s="41"/>
      <c r="H49" s="41"/>
      <c r="I49" s="41"/>
      <c r="J49" s="41"/>
      <c r="K49" s="42"/>
      <c r="L49" s="41"/>
    </row>
    <row r="50" spans="1:12" ht="15" x14ac:dyDescent="0.25">
      <c r="A50" s="24"/>
      <c r="B50" s="17"/>
      <c r="C50" s="8"/>
      <c r="D50" s="18" t="s">
        <v>33</v>
      </c>
      <c r="E50" s="9"/>
      <c r="F50" s="19">
        <f>SUM(F43:F49)</f>
        <v>513</v>
      </c>
      <c r="G50" s="19">
        <f t="shared" ref="G50" si="15">SUM(G43:G49)</f>
        <v>19.79</v>
      </c>
      <c r="H50" s="19">
        <f t="shared" ref="H50" si="16">SUM(H43:H49)</f>
        <v>21.74</v>
      </c>
      <c r="I50" s="19">
        <f t="shared" ref="I50" si="17">SUM(I43:I49)</f>
        <v>40.019999999999996</v>
      </c>
      <c r="J50" s="19">
        <f t="shared" ref="J50" si="18">SUM(J43:J49)</f>
        <v>434.83</v>
      </c>
      <c r="K50" s="25"/>
      <c r="L50" s="19"/>
    </row>
    <row r="51" spans="1:12" ht="15" x14ac:dyDescent="0.25">
      <c r="A51" s="26">
        <f>A43</f>
        <v>1</v>
      </c>
      <c r="B51" s="13">
        <f>B43</f>
        <v>3</v>
      </c>
      <c r="C51" s="10" t="s">
        <v>25</v>
      </c>
      <c r="D51" s="7" t="s">
        <v>26</v>
      </c>
      <c r="E51" s="49" t="s">
        <v>163</v>
      </c>
      <c r="F51" s="51">
        <v>75</v>
      </c>
      <c r="G51" s="54">
        <v>1.39</v>
      </c>
      <c r="H51" s="54">
        <v>11.36</v>
      </c>
      <c r="I51" s="54">
        <v>5.59</v>
      </c>
      <c r="J51" s="55">
        <v>130.19999999999999</v>
      </c>
      <c r="K51" s="49" t="s">
        <v>107</v>
      </c>
      <c r="L51" s="54"/>
    </row>
    <row r="52" spans="1:12" ht="15" x14ac:dyDescent="0.25">
      <c r="A52" s="23"/>
      <c r="B52" s="15"/>
      <c r="C52" s="11"/>
      <c r="D52" s="7" t="s">
        <v>27</v>
      </c>
      <c r="E52" s="49" t="s">
        <v>92</v>
      </c>
      <c r="F52" s="51" t="s">
        <v>168</v>
      </c>
      <c r="G52" s="54">
        <v>2.0099999999999998</v>
      </c>
      <c r="H52" s="54">
        <v>6.07</v>
      </c>
      <c r="I52" s="54">
        <v>10.5</v>
      </c>
      <c r="J52" s="55">
        <v>104.69</v>
      </c>
      <c r="K52" s="49" t="s">
        <v>108</v>
      </c>
      <c r="L52" s="54"/>
    </row>
    <row r="53" spans="1:12" ht="15" x14ac:dyDescent="0.25">
      <c r="A53" s="23"/>
      <c r="B53" s="15"/>
      <c r="C53" s="11"/>
      <c r="D53" s="7" t="s">
        <v>28</v>
      </c>
      <c r="E53" s="49" t="s">
        <v>169</v>
      </c>
      <c r="F53" s="51">
        <v>75</v>
      </c>
      <c r="G53" s="54">
        <v>4.45</v>
      </c>
      <c r="H53" s="54">
        <v>7.6</v>
      </c>
      <c r="I53" s="54">
        <v>5.54</v>
      </c>
      <c r="J53" s="55">
        <v>108.35</v>
      </c>
      <c r="K53" s="49" t="s">
        <v>109</v>
      </c>
      <c r="L53" s="54"/>
    </row>
    <row r="54" spans="1:12" ht="15" x14ac:dyDescent="0.25">
      <c r="A54" s="23"/>
      <c r="B54" s="15"/>
      <c r="C54" s="11"/>
      <c r="D54" s="7" t="s">
        <v>29</v>
      </c>
      <c r="E54" s="49" t="s">
        <v>49</v>
      </c>
      <c r="F54" s="51">
        <v>150</v>
      </c>
      <c r="G54" s="54">
        <v>3.31</v>
      </c>
      <c r="H54" s="54">
        <v>4.91</v>
      </c>
      <c r="I54" s="54">
        <v>22.12</v>
      </c>
      <c r="J54" s="55">
        <v>145.93</v>
      </c>
      <c r="K54" s="49" t="s">
        <v>51</v>
      </c>
      <c r="L54" s="54"/>
    </row>
    <row r="55" spans="1:12" ht="15" x14ac:dyDescent="0.25">
      <c r="A55" s="23"/>
      <c r="B55" s="15"/>
      <c r="C55" s="11"/>
      <c r="D55" s="7" t="s">
        <v>30</v>
      </c>
      <c r="E55" s="49" t="s">
        <v>164</v>
      </c>
      <c r="F55" s="51">
        <v>200</v>
      </c>
      <c r="G55" s="54">
        <v>0.18</v>
      </c>
      <c r="H55" s="49">
        <v>0.18</v>
      </c>
      <c r="I55" s="49">
        <v>28.04</v>
      </c>
      <c r="J55" s="55">
        <v>114.51</v>
      </c>
      <c r="K55" s="49" t="s">
        <v>110</v>
      </c>
      <c r="L55" s="54"/>
    </row>
    <row r="56" spans="1:12" ht="15" x14ac:dyDescent="0.25">
      <c r="A56" s="23"/>
      <c r="B56" s="15"/>
      <c r="C56" s="11"/>
      <c r="D56" s="7" t="s">
        <v>31</v>
      </c>
      <c r="E56" s="49" t="s">
        <v>41</v>
      </c>
      <c r="F56" s="51">
        <v>30</v>
      </c>
      <c r="G56" s="54">
        <v>2.2799999999999998</v>
      </c>
      <c r="H56" s="54">
        <v>0.27</v>
      </c>
      <c r="I56" s="54">
        <v>14.91</v>
      </c>
      <c r="J56" s="55">
        <v>71.19</v>
      </c>
      <c r="K56" s="49"/>
      <c r="L56" s="54"/>
    </row>
    <row r="57" spans="1:12" ht="15.75" thickBot="1" x14ac:dyDescent="0.3">
      <c r="A57" s="23"/>
      <c r="B57" s="15"/>
      <c r="C57" s="11"/>
      <c r="D57" s="7" t="s">
        <v>32</v>
      </c>
      <c r="E57" s="50" t="s">
        <v>42</v>
      </c>
      <c r="F57" s="56" t="s">
        <v>89</v>
      </c>
      <c r="G57" s="57">
        <v>2.0299999999999998</v>
      </c>
      <c r="H57" s="56">
        <v>0.4</v>
      </c>
      <c r="I57" s="57">
        <v>15.7</v>
      </c>
      <c r="J57" s="58">
        <v>74.489999999999995</v>
      </c>
      <c r="K57" s="50"/>
      <c r="L57" s="57"/>
    </row>
    <row r="58" spans="1:12" ht="15" x14ac:dyDescent="0.25">
      <c r="A58" s="23"/>
      <c r="B58" s="15"/>
      <c r="C58" s="11"/>
      <c r="D58" s="6"/>
      <c r="E58" s="49"/>
      <c r="F58" s="51">
        <v>180</v>
      </c>
      <c r="G58" s="54">
        <v>0.27</v>
      </c>
      <c r="H58" s="54">
        <v>0.06</v>
      </c>
      <c r="I58" s="55">
        <v>15.28</v>
      </c>
      <c r="J58" s="54">
        <v>62.74</v>
      </c>
      <c r="K58" s="42"/>
      <c r="L58" s="54"/>
    </row>
    <row r="59" spans="1:12" ht="15.75" thickBot="1" x14ac:dyDescent="0.3">
      <c r="A59" s="23"/>
      <c r="B59" s="15"/>
      <c r="C59" s="11"/>
      <c r="D59" s="6"/>
      <c r="E59" s="50"/>
      <c r="F59" s="52">
        <v>90</v>
      </c>
      <c r="G59" s="56">
        <v>11.5</v>
      </c>
      <c r="H59" s="56">
        <v>5.4</v>
      </c>
      <c r="I59" s="62">
        <v>45</v>
      </c>
      <c r="J59" s="57">
        <v>274.61</v>
      </c>
      <c r="K59" s="42"/>
      <c r="L59" s="57"/>
    </row>
    <row r="60" spans="1:12" ht="15" x14ac:dyDescent="0.25">
      <c r="A60" s="24"/>
      <c r="B60" s="17"/>
      <c r="C60" s="8"/>
      <c r="D60" s="18" t="s">
        <v>33</v>
      </c>
      <c r="E60" s="9"/>
      <c r="F60" s="19">
        <f>SUM(F51:F59)</f>
        <v>800</v>
      </c>
      <c r="G60" s="19">
        <f t="shared" ref="G60" si="19">SUM(G51:G59)</f>
        <v>27.419999999999998</v>
      </c>
      <c r="H60" s="19">
        <f t="shared" ref="H60" si="20">SUM(H51:H59)</f>
        <v>36.25</v>
      </c>
      <c r="I60" s="19">
        <f t="shared" ref="I60" si="21">SUM(I51:I59)</f>
        <v>162.68</v>
      </c>
      <c r="J60" s="19">
        <f t="shared" ref="J60" si="22">SUM(J51:J59)</f>
        <v>1086.71</v>
      </c>
      <c r="K60" s="25"/>
      <c r="L60" s="19"/>
    </row>
    <row r="61" spans="1:12" ht="15.75" customHeight="1" thickBot="1" x14ac:dyDescent="0.25">
      <c r="A61" s="29">
        <f>A43</f>
        <v>1</v>
      </c>
      <c r="B61" s="30">
        <f>B43</f>
        <v>3</v>
      </c>
      <c r="C61" s="123" t="s">
        <v>4</v>
      </c>
      <c r="D61" s="124"/>
      <c r="E61" s="31"/>
      <c r="F61" s="32">
        <f>F50+F60</f>
        <v>1313</v>
      </c>
      <c r="G61" s="32">
        <f t="shared" ref="G61" si="23">G50+G60</f>
        <v>47.209999999999994</v>
      </c>
      <c r="H61" s="32">
        <f t="shared" ref="H61" si="24">H50+H60</f>
        <v>57.989999999999995</v>
      </c>
      <c r="I61" s="32">
        <f t="shared" ref="I61" si="25">I50+I60</f>
        <v>202.7</v>
      </c>
      <c r="J61" s="32">
        <f t="shared" ref="J61:L61" si="26">J50+J60</f>
        <v>1521.54</v>
      </c>
      <c r="K61" s="32"/>
      <c r="L61" s="32">
        <f t="shared" si="26"/>
        <v>0</v>
      </c>
    </row>
    <row r="62" spans="1:12" ht="15" x14ac:dyDescent="0.25">
      <c r="A62" s="20">
        <v>1</v>
      </c>
      <c r="B62" s="21">
        <v>4</v>
      </c>
      <c r="C62" s="22" t="s">
        <v>20</v>
      </c>
      <c r="D62" s="5" t="s">
        <v>21</v>
      </c>
      <c r="E62" s="49" t="s">
        <v>165</v>
      </c>
      <c r="F62" s="51">
        <v>170</v>
      </c>
      <c r="G62" s="51">
        <v>29.16</v>
      </c>
      <c r="H62" s="49">
        <v>13.12</v>
      </c>
      <c r="I62" s="61">
        <v>62.42</v>
      </c>
      <c r="J62" s="51">
        <v>484.39</v>
      </c>
      <c r="K62" s="49" t="s">
        <v>111</v>
      </c>
      <c r="L62" s="54"/>
    </row>
    <row r="63" spans="1:12" ht="15" x14ac:dyDescent="0.25">
      <c r="A63" s="23"/>
      <c r="B63" s="15"/>
      <c r="C63" s="11"/>
      <c r="D63" s="6"/>
      <c r="E63" s="49"/>
      <c r="F63" s="51"/>
      <c r="G63" s="54"/>
      <c r="H63" s="54"/>
      <c r="I63" s="63"/>
      <c r="J63" s="54"/>
      <c r="K63" s="49"/>
      <c r="L63" s="54"/>
    </row>
    <row r="64" spans="1:12" ht="15" x14ac:dyDescent="0.25">
      <c r="A64" s="23"/>
      <c r="B64" s="15"/>
      <c r="C64" s="11"/>
      <c r="D64" s="7" t="s">
        <v>22</v>
      </c>
      <c r="E64" s="49" t="s">
        <v>68</v>
      </c>
      <c r="F64" s="51">
        <v>200</v>
      </c>
      <c r="G64" s="54">
        <v>0.2</v>
      </c>
      <c r="H64" s="54">
        <v>0.05</v>
      </c>
      <c r="I64" s="55">
        <v>5.0599999999999996</v>
      </c>
      <c r="J64" s="54">
        <v>21.5</v>
      </c>
      <c r="K64" s="49" t="s">
        <v>112</v>
      </c>
      <c r="L64" s="54"/>
    </row>
    <row r="65" spans="1:12" ht="15.75" thickBot="1" x14ac:dyDescent="0.3">
      <c r="A65" s="23"/>
      <c r="B65" s="15"/>
      <c r="C65" s="11"/>
      <c r="D65" s="7" t="s">
        <v>23</v>
      </c>
      <c r="E65" s="50" t="s">
        <v>59</v>
      </c>
      <c r="F65" s="52">
        <v>40</v>
      </c>
      <c r="G65" s="54">
        <v>2.38</v>
      </c>
      <c r="H65" s="59">
        <v>7.52</v>
      </c>
      <c r="I65" s="55">
        <v>15.05</v>
      </c>
      <c r="J65" s="54">
        <v>137.4</v>
      </c>
      <c r="K65" s="50" t="s">
        <v>62</v>
      </c>
      <c r="L65" s="54"/>
    </row>
    <row r="66" spans="1:12" ht="15.75" thickBot="1" x14ac:dyDescent="0.3">
      <c r="A66" s="23"/>
      <c r="B66" s="15"/>
      <c r="C66" s="11"/>
      <c r="D66" s="7" t="s">
        <v>24</v>
      </c>
      <c r="E66" s="49"/>
      <c r="F66" s="51">
        <v>120</v>
      </c>
      <c r="G66" s="57">
        <v>0.96</v>
      </c>
      <c r="H66" s="57">
        <v>0.24</v>
      </c>
      <c r="I66" s="58">
        <v>9</v>
      </c>
      <c r="J66" s="56">
        <v>42</v>
      </c>
      <c r="K66" s="42"/>
      <c r="L66" s="57"/>
    </row>
    <row r="67" spans="1:12" ht="15" x14ac:dyDescent="0.25">
      <c r="A67" s="23"/>
      <c r="B67" s="15"/>
      <c r="C67" s="11"/>
      <c r="D67" s="6"/>
      <c r="E67" s="40"/>
      <c r="F67" s="41"/>
      <c r="G67" s="41"/>
      <c r="H67" s="41"/>
      <c r="I67" s="41"/>
      <c r="J67" s="41"/>
      <c r="K67" s="42"/>
      <c r="L67" s="41"/>
    </row>
    <row r="68" spans="1:12" ht="15" x14ac:dyDescent="0.25">
      <c r="A68" s="23"/>
      <c r="B68" s="15"/>
      <c r="C68" s="11"/>
      <c r="D68" s="6"/>
      <c r="E68" s="40"/>
      <c r="F68" s="41"/>
      <c r="G68" s="41"/>
      <c r="H68" s="41"/>
      <c r="I68" s="41"/>
      <c r="J68" s="41"/>
      <c r="K68" s="42"/>
      <c r="L68" s="41"/>
    </row>
    <row r="69" spans="1:12" ht="15" x14ac:dyDescent="0.25">
      <c r="A69" s="24"/>
      <c r="B69" s="17"/>
      <c r="C69" s="8"/>
      <c r="D69" s="18" t="s">
        <v>33</v>
      </c>
      <c r="E69" s="9"/>
      <c r="F69" s="19">
        <f>SUM(F62:F68)</f>
        <v>530</v>
      </c>
      <c r="G69" s="19">
        <f t="shared" ref="G69" si="27">SUM(G62:G68)</f>
        <v>32.699999999999996</v>
      </c>
      <c r="H69" s="19">
        <f t="shared" ref="H69" si="28">SUM(H62:H68)</f>
        <v>20.929999999999996</v>
      </c>
      <c r="I69" s="19">
        <f t="shared" ref="I69" si="29">SUM(I62:I68)</f>
        <v>91.53</v>
      </c>
      <c r="J69" s="19">
        <f t="shared" ref="J69" si="30">SUM(J62:J68)</f>
        <v>685.29</v>
      </c>
      <c r="K69" s="25"/>
      <c r="L69" s="19"/>
    </row>
    <row r="70" spans="1:12" ht="15" x14ac:dyDescent="0.25">
      <c r="A70" s="26">
        <f>A62</f>
        <v>1</v>
      </c>
      <c r="B70" s="13">
        <f>B62</f>
        <v>4</v>
      </c>
      <c r="C70" s="10" t="s">
        <v>25</v>
      </c>
      <c r="D70" s="7" t="s">
        <v>26</v>
      </c>
      <c r="E70" s="49" t="s">
        <v>170</v>
      </c>
      <c r="F70" s="51">
        <v>75</v>
      </c>
      <c r="G70" s="54">
        <v>1.36</v>
      </c>
      <c r="H70" s="54">
        <v>4.59</v>
      </c>
      <c r="I70" s="55">
        <v>8</v>
      </c>
      <c r="J70" s="54">
        <v>78.73</v>
      </c>
      <c r="K70" s="49" t="s">
        <v>113</v>
      </c>
      <c r="L70" s="54"/>
    </row>
    <row r="71" spans="1:12" ht="15" x14ac:dyDescent="0.25">
      <c r="A71" s="23"/>
      <c r="B71" s="15"/>
      <c r="C71" s="11"/>
      <c r="D71" s="7" t="s">
        <v>27</v>
      </c>
      <c r="E71" s="49" t="s">
        <v>93</v>
      </c>
      <c r="F71" s="51">
        <v>255</v>
      </c>
      <c r="G71" s="54">
        <v>2.12</v>
      </c>
      <c r="H71" s="54">
        <v>5.22</v>
      </c>
      <c r="I71" s="55">
        <v>11.53</v>
      </c>
      <c r="J71" s="54">
        <v>101.55</v>
      </c>
      <c r="K71" s="49" t="s">
        <v>114</v>
      </c>
      <c r="L71" s="54"/>
    </row>
    <row r="72" spans="1:12" ht="15" x14ac:dyDescent="0.25">
      <c r="A72" s="23"/>
      <c r="B72" s="15"/>
      <c r="C72" s="11"/>
      <c r="D72" s="7" t="s">
        <v>28</v>
      </c>
      <c r="E72" s="49" t="s">
        <v>64</v>
      </c>
      <c r="F72" s="51">
        <v>200</v>
      </c>
      <c r="G72" s="54">
        <v>27.35</v>
      </c>
      <c r="H72" s="54">
        <v>11.69</v>
      </c>
      <c r="I72" s="55">
        <v>40.01</v>
      </c>
      <c r="J72" s="54">
        <v>374.68</v>
      </c>
      <c r="K72" s="49" t="s">
        <v>82</v>
      </c>
      <c r="L72" s="54"/>
    </row>
    <row r="73" spans="1:12" ht="15" x14ac:dyDescent="0.25">
      <c r="A73" s="23"/>
      <c r="B73" s="15"/>
      <c r="C73" s="11"/>
      <c r="D73" s="7" t="s">
        <v>29</v>
      </c>
      <c r="E73" s="49"/>
      <c r="F73" s="51"/>
      <c r="G73" s="54"/>
      <c r="H73" s="54"/>
      <c r="I73" s="55"/>
      <c r="J73" s="54"/>
      <c r="K73" s="49"/>
      <c r="L73" s="54"/>
    </row>
    <row r="74" spans="1:12" ht="15" x14ac:dyDescent="0.25">
      <c r="A74" s="23"/>
      <c r="B74" s="15"/>
      <c r="C74" s="11"/>
      <c r="D74" s="7" t="s">
        <v>30</v>
      </c>
      <c r="E74" s="49" t="s">
        <v>65</v>
      </c>
      <c r="F74" s="51">
        <v>200</v>
      </c>
      <c r="G74" s="49">
        <v>1.8</v>
      </c>
      <c r="H74" s="49">
        <v>1.28</v>
      </c>
      <c r="I74" s="55">
        <v>38.21</v>
      </c>
      <c r="J74" s="54">
        <v>171.59</v>
      </c>
      <c r="K74" s="49" t="s">
        <v>66</v>
      </c>
      <c r="L74" s="54"/>
    </row>
    <row r="75" spans="1:12" ht="15" x14ac:dyDescent="0.25">
      <c r="A75" s="23"/>
      <c r="B75" s="15"/>
      <c r="C75" s="11"/>
      <c r="D75" s="7" t="s">
        <v>31</v>
      </c>
      <c r="E75" s="49" t="s">
        <v>41</v>
      </c>
      <c r="F75" s="51">
        <v>30</v>
      </c>
      <c r="G75" s="54">
        <v>2.2799999999999998</v>
      </c>
      <c r="H75" s="54">
        <v>0.27</v>
      </c>
      <c r="I75" s="55">
        <v>14.91</v>
      </c>
      <c r="J75" s="54">
        <v>71.19</v>
      </c>
      <c r="K75" s="49"/>
      <c r="L75" s="54"/>
    </row>
    <row r="76" spans="1:12" ht="15.75" thickBot="1" x14ac:dyDescent="0.3">
      <c r="A76" s="23"/>
      <c r="B76" s="15"/>
      <c r="C76" s="11"/>
      <c r="D76" s="7" t="s">
        <v>32</v>
      </c>
      <c r="E76" s="50" t="s">
        <v>42</v>
      </c>
      <c r="F76" s="56" t="s">
        <v>89</v>
      </c>
      <c r="G76" s="56">
        <v>2.0299999999999998</v>
      </c>
      <c r="H76" s="57">
        <v>0.4</v>
      </c>
      <c r="I76" s="58">
        <v>15.7</v>
      </c>
      <c r="J76" s="57">
        <v>74.489999999999995</v>
      </c>
      <c r="K76" s="42"/>
      <c r="L76" s="57"/>
    </row>
    <row r="77" spans="1:12" ht="15" x14ac:dyDescent="0.25">
      <c r="A77" s="23"/>
      <c r="B77" s="15"/>
      <c r="C77" s="11"/>
      <c r="D77" s="6"/>
      <c r="E77" s="64"/>
      <c r="F77" s="66"/>
      <c r="G77" s="68"/>
      <c r="H77" s="68"/>
      <c r="I77" s="69"/>
      <c r="J77" s="68"/>
      <c r="K77" s="64"/>
      <c r="L77" s="68"/>
    </row>
    <row r="78" spans="1:12" ht="15.75" thickBot="1" x14ac:dyDescent="0.3">
      <c r="A78" s="23"/>
      <c r="B78" s="15"/>
      <c r="C78" s="11"/>
      <c r="D78" s="6"/>
      <c r="E78" s="65"/>
      <c r="F78" s="67"/>
      <c r="G78" s="70"/>
      <c r="H78" s="70"/>
      <c r="I78" s="71"/>
      <c r="J78" s="72"/>
      <c r="K78" s="65"/>
      <c r="L78" s="72"/>
    </row>
    <row r="79" spans="1:12" ht="15" x14ac:dyDescent="0.25">
      <c r="A79" s="24"/>
      <c r="B79" s="17"/>
      <c r="C79" s="8"/>
      <c r="D79" s="18" t="s">
        <v>33</v>
      </c>
      <c r="E79" s="9"/>
      <c r="F79" s="19">
        <f>SUM(F70:F78)</f>
        <v>760</v>
      </c>
      <c r="G79" s="19">
        <f t="shared" ref="G79" si="31">SUM(G70:G78)</f>
        <v>36.940000000000005</v>
      </c>
      <c r="H79" s="19">
        <f t="shared" ref="H79" si="32">SUM(H70:H78)</f>
        <v>23.45</v>
      </c>
      <c r="I79" s="19">
        <f t="shared" ref="I79" si="33">SUM(I70:I78)</f>
        <v>128.35999999999999</v>
      </c>
      <c r="J79" s="19">
        <f t="shared" ref="J79" si="34">SUM(J70:J78)</f>
        <v>872.23</v>
      </c>
      <c r="K79" s="25"/>
      <c r="L79" s="19"/>
    </row>
    <row r="80" spans="1:12" ht="15.75" customHeight="1" thickBot="1" x14ac:dyDescent="0.25">
      <c r="A80" s="29">
        <f>A62</f>
        <v>1</v>
      </c>
      <c r="B80" s="30">
        <f>B62</f>
        <v>4</v>
      </c>
      <c r="C80" s="123" t="s">
        <v>4</v>
      </c>
      <c r="D80" s="124"/>
      <c r="E80" s="31"/>
      <c r="F80" s="32">
        <f>F69+F79</f>
        <v>1290</v>
      </c>
      <c r="G80" s="32">
        <f t="shared" ref="G80" si="35">G69+G79</f>
        <v>69.64</v>
      </c>
      <c r="H80" s="32">
        <f t="shared" ref="H80" si="36">H69+H79</f>
        <v>44.379999999999995</v>
      </c>
      <c r="I80" s="32">
        <f t="shared" ref="I80" si="37">I69+I79</f>
        <v>219.89</v>
      </c>
      <c r="J80" s="32">
        <f t="shared" ref="J80:L80" si="38">J69+J79</f>
        <v>1557.52</v>
      </c>
      <c r="K80" s="32"/>
      <c r="L80" s="32">
        <f t="shared" si="38"/>
        <v>0</v>
      </c>
    </row>
    <row r="81" spans="1:12" ht="15" x14ac:dyDescent="0.25">
      <c r="A81" s="20">
        <v>1</v>
      </c>
      <c r="B81" s="21">
        <v>5</v>
      </c>
      <c r="C81" s="22" t="s">
        <v>20</v>
      </c>
      <c r="D81" s="5" t="s">
        <v>21</v>
      </c>
      <c r="E81" s="64" t="s">
        <v>172</v>
      </c>
      <c r="F81" s="81">
        <v>205</v>
      </c>
      <c r="G81" s="82">
        <v>17.14</v>
      </c>
      <c r="H81" s="83">
        <v>20.25</v>
      </c>
      <c r="I81" s="84">
        <v>22.98</v>
      </c>
      <c r="J81" s="82">
        <v>342.73</v>
      </c>
      <c r="K81" s="64" t="s">
        <v>150</v>
      </c>
      <c r="L81" s="76"/>
    </row>
    <row r="82" spans="1:12" ht="15" x14ac:dyDescent="0.25">
      <c r="A82" s="23"/>
      <c r="B82" s="15"/>
      <c r="C82" s="11"/>
      <c r="D82" s="6"/>
      <c r="E82" s="40"/>
      <c r="F82" s="78">
        <v>48</v>
      </c>
      <c r="G82" s="78"/>
      <c r="H82" s="78"/>
      <c r="I82" s="78"/>
      <c r="J82" s="78"/>
      <c r="K82" s="80"/>
      <c r="L82" s="78"/>
    </row>
    <row r="83" spans="1:12" ht="15.75" thickBot="1" x14ac:dyDescent="0.3">
      <c r="A83" s="23"/>
      <c r="B83" s="15"/>
      <c r="C83" s="11"/>
      <c r="D83" s="7" t="s">
        <v>22</v>
      </c>
      <c r="E83" s="64" t="s">
        <v>173</v>
      </c>
      <c r="F83" s="85">
        <v>200</v>
      </c>
      <c r="G83" s="86">
        <v>1.65</v>
      </c>
      <c r="H83" s="77">
        <v>1.3</v>
      </c>
      <c r="I83" s="87">
        <v>7.46</v>
      </c>
      <c r="J83" s="86">
        <v>48.15</v>
      </c>
      <c r="K83" s="64" t="s">
        <v>75</v>
      </c>
      <c r="L83" s="77"/>
    </row>
    <row r="84" spans="1:12" ht="15" x14ac:dyDescent="0.25">
      <c r="A84" s="23"/>
      <c r="B84" s="15"/>
      <c r="C84" s="11"/>
      <c r="D84" s="7" t="s">
        <v>23</v>
      </c>
      <c r="E84" s="64" t="s">
        <v>57</v>
      </c>
      <c r="F84" s="66">
        <v>40</v>
      </c>
      <c r="G84" s="68">
        <v>5.25</v>
      </c>
      <c r="H84" s="68">
        <v>6.64</v>
      </c>
      <c r="I84" s="69">
        <v>14.98</v>
      </c>
      <c r="J84" s="73">
        <v>140.69999999999999</v>
      </c>
      <c r="K84" s="79" t="s">
        <v>116</v>
      </c>
      <c r="L84" s="68"/>
    </row>
    <row r="85" spans="1:12" ht="15" x14ac:dyDescent="0.25">
      <c r="A85" s="23"/>
      <c r="B85" s="15"/>
      <c r="C85" s="11"/>
      <c r="D85" s="7" t="s">
        <v>24</v>
      </c>
      <c r="E85" s="64" t="s">
        <v>171</v>
      </c>
      <c r="F85" s="66">
        <v>100</v>
      </c>
      <c r="G85" s="68">
        <v>0.56000000000000005</v>
      </c>
      <c r="H85" s="68">
        <v>0.56000000000000005</v>
      </c>
      <c r="I85" s="69">
        <v>12.6</v>
      </c>
      <c r="J85" s="68">
        <v>57.68</v>
      </c>
      <c r="K85" s="64" t="s">
        <v>67</v>
      </c>
      <c r="L85" s="41"/>
    </row>
    <row r="86" spans="1:12" ht="15" x14ac:dyDescent="0.25">
      <c r="A86" s="23"/>
      <c r="B86" s="15"/>
      <c r="C86" s="11"/>
      <c r="D86" s="6"/>
      <c r="E86" s="40"/>
      <c r="F86" s="41"/>
      <c r="G86" s="41"/>
      <c r="H86" s="41"/>
      <c r="I86" s="41"/>
      <c r="J86" s="41"/>
      <c r="K86" s="42"/>
      <c r="L86" s="41"/>
    </row>
    <row r="87" spans="1:12" ht="15" x14ac:dyDescent="0.25">
      <c r="A87" s="23"/>
      <c r="B87" s="15"/>
      <c r="C87" s="11"/>
      <c r="D87" s="6"/>
      <c r="E87" s="40"/>
      <c r="F87" s="41"/>
      <c r="G87" s="41"/>
      <c r="H87" s="41"/>
      <c r="I87" s="41"/>
      <c r="J87" s="41"/>
      <c r="K87" s="42"/>
      <c r="L87" s="41"/>
    </row>
    <row r="88" spans="1:12" ht="15" x14ac:dyDescent="0.25">
      <c r="A88" s="24"/>
      <c r="B88" s="17"/>
      <c r="C88" s="8"/>
      <c r="D88" s="18" t="s">
        <v>33</v>
      </c>
      <c r="E88" s="9"/>
      <c r="F88" s="19">
        <f>SUM(F81:F87)</f>
        <v>593</v>
      </c>
      <c r="G88" s="19">
        <f t="shared" ref="G88" si="39">SUM(G81:G87)</f>
        <v>24.599999999999998</v>
      </c>
      <c r="H88" s="19">
        <f t="shared" ref="H88" si="40">SUM(H81:H87)</f>
        <v>28.75</v>
      </c>
      <c r="I88" s="19">
        <f t="shared" ref="I88" si="41">SUM(I81:I87)</f>
        <v>58.02</v>
      </c>
      <c r="J88" s="19">
        <f t="shared" ref="J88" si="42">SUM(J81:J87)</f>
        <v>589.25999999999988</v>
      </c>
      <c r="K88" s="25"/>
      <c r="L88" s="19"/>
    </row>
    <row r="89" spans="1:12" ht="15" x14ac:dyDescent="0.25">
      <c r="A89" s="26">
        <f>A81</f>
        <v>1</v>
      </c>
      <c r="B89" s="13">
        <f>B81</f>
        <v>5</v>
      </c>
      <c r="C89" s="10" t="s">
        <v>25</v>
      </c>
      <c r="D89" s="7" t="s">
        <v>26</v>
      </c>
      <c r="E89" s="64" t="s">
        <v>174</v>
      </c>
      <c r="F89" s="66">
        <v>75</v>
      </c>
      <c r="G89" s="68">
        <v>0.57999999999999996</v>
      </c>
      <c r="H89" s="68">
        <v>4.57</v>
      </c>
      <c r="I89" s="69">
        <v>1.82</v>
      </c>
      <c r="J89" s="68">
        <v>50.71</v>
      </c>
      <c r="K89" s="64" t="s">
        <v>117</v>
      </c>
      <c r="L89" s="68"/>
    </row>
    <row r="90" spans="1:12" ht="15" x14ac:dyDescent="0.25">
      <c r="A90" s="23"/>
      <c r="B90" s="15"/>
      <c r="C90" s="11"/>
      <c r="D90" s="7" t="s">
        <v>27</v>
      </c>
      <c r="E90" s="64" t="s">
        <v>175</v>
      </c>
      <c r="F90" s="66">
        <v>250</v>
      </c>
      <c r="G90" s="73">
        <v>3.07</v>
      </c>
      <c r="H90" s="68">
        <v>3.31</v>
      </c>
      <c r="I90" s="69">
        <v>20.59</v>
      </c>
      <c r="J90" s="68">
        <v>124.4</v>
      </c>
      <c r="K90" s="64" t="s">
        <v>118</v>
      </c>
      <c r="L90" s="68"/>
    </row>
    <row r="91" spans="1:12" ht="15" x14ac:dyDescent="0.25">
      <c r="A91" s="23"/>
      <c r="B91" s="15"/>
      <c r="C91" s="11"/>
      <c r="D91" s="7" t="s">
        <v>28</v>
      </c>
      <c r="E91" s="64" t="s">
        <v>176</v>
      </c>
      <c r="F91" s="81">
        <v>90</v>
      </c>
      <c r="G91" s="76">
        <v>12.47</v>
      </c>
      <c r="H91" s="76">
        <v>17.13</v>
      </c>
      <c r="I91" s="98">
        <v>9.76</v>
      </c>
      <c r="J91" s="76">
        <v>243.1</v>
      </c>
      <c r="K91" s="83" t="s">
        <v>119</v>
      </c>
      <c r="L91" s="76"/>
    </row>
    <row r="92" spans="1:12" ht="15" x14ac:dyDescent="0.25">
      <c r="A92" s="23"/>
      <c r="B92" s="15"/>
      <c r="C92" s="11"/>
      <c r="D92" s="7" t="s">
        <v>29</v>
      </c>
      <c r="E92" s="2" t="s">
        <v>177</v>
      </c>
      <c r="F92" s="78">
        <v>150</v>
      </c>
      <c r="G92" s="78">
        <v>4.38</v>
      </c>
      <c r="H92" s="78">
        <v>12.11</v>
      </c>
      <c r="I92" s="78">
        <v>35.700000000000003</v>
      </c>
      <c r="J92" s="78">
        <v>269.33999999999997</v>
      </c>
      <c r="K92" s="78" t="s">
        <v>83</v>
      </c>
      <c r="L92" s="78"/>
    </row>
    <row r="93" spans="1:12" ht="15" x14ac:dyDescent="0.25">
      <c r="A93" s="23"/>
      <c r="B93" s="15"/>
      <c r="C93" s="11"/>
      <c r="D93" s="7" t="s">
        <v>30</v>
      </c>
      <c r="E93" s="64" t="s">
        <v>178</v>
      </c>
      <c r="F93" s="93">
        <v>200</v>
      </c>
      <c r="G93" s="95">
        <v>0.51</v>
      </c>
      <c r="H93" s="95">
        <v>0.08</v>
      </c>
      <c r="I93" s="96">
        <v>19.38</v>
      </c>
      <c r="J93" s="95">
        <v>80.23</v>
      </c>
      <c r="K93" s="90" t="s">
        <v>120</v>
      </c>
      <c r="L93" s="95"/>
    </row>
    <row r="94" spans="1:12" ht="15" x14ac:dyDescent="0.25">
      <c r="A94" s="23"/>
      <c r="B94" s="15"/>
      <c r="C94" s="11"/>
      <c r="D94" s="7" t="s">
        <v>31</v>
      </c>
      <c r="E94" s="64" t="s">
        <v>41</v>
      </c>
      <c r="F94" s="66">
        <v>30</v>
      </c>
      <c r="G94" s="68">
        <v>2.2799999999999998</v>
      </c>
      <c r="H94" s="68">
        <v>0.27</v>
      </c>
      <c r="I94" s="69">
        <v>14.91</v>
      </c>
      <c r="J94" s="68">
        <v>71.19</v>
      </c>
      <c r="K94" s="64"/>
      <c r="L94" s="68"/>
    </row>
    <row r="95" spans="1:12" ht="15.75" thickBot="1" x14ac:dyDescent="0.3">
      <c r="A95" s="23"/>
      <c r="B95" s="15"/>
      <c r="C95" s="11"/>
      <c r="D95" s="7" t="s">
        <v>32</v>
      </c>
      <c r="E95" s="65" t="s">
        <v>42</v>
      </c>
      <c r="F95" s="70" t="s">
        <v>89</v>
      </c>
      <c r="G95" s="70">
        <v>2.0299999999999998</v>
      </c>
      <c r="H95" s="72">
        <v>0.4</v>
      </c>
      <c r="I95" s="74">
        <v>15.7</v>
      </c>
      <c r="J95" s="72">
        <v>74.489999999999995</v>
      </c>
      <c r="K95" s="65"/>
      <c r="L95" s="72"/>
    </row>
    <row r="96" spans="1:12" ht="15" x14ac:dyDescent="0.25">
      <c r="A96" s="23"/>
      <c r="B96" s="15"/>
      <c r="C96" s="11"/>
      <c r="D96" s="6"/>
      <c r="E96" s="40"/>
      <c r="F96" s="41"/>
      <c r="G96" s="41"/>
      <c r="H96" s="41"/>
      <c r="I96" s="41"/>
      <c r="J96" s="41"/>
      <c r="K96" s="42"/>
      <c r="L96" s="41"/>
    </row>
    <row r="97" spans="1:12" ht="15.75" thickBot="1" x14ac:dyDescent="0.3">
      <c r="A97" s="23"/>
      <c r="B97" s="15"/>
      <c r="C97" s="11"/>
      <c r="D97" s="6"/>
      <c r="E97" s="65"/>
      <c r="F97" s="67"/>
      <c r="G97" s="70"/>
      <c r="H97" s="72"/>
      <c r="I97" s="74"/>
      <c r="J97" s="70"/>
      <c r="K97" s="42"/>
      <c r="L97" s="72"/>
    </row>
    <row r="98" spans="1:12" ht="15" x14ac:dyDescent="0.25">
      <c r="A98" s="24"/>
      <c r="B98" s="17"/>
      <c r="C98" s="8"/>
      <c r="D98" s="18" t="s">
        <v>33</v>
      </c>
      <c r="E98" s="9"/>
      <c r="F98" s="19">
        <f>SUM(F89:F97)</f>
        <v>795</v>
      </c>
      <c r="G98" s="19">
        <f t="shared" ref="G98" si="43">SUM(G89:G97)</f>
        <v>25.320000000000004</v>
      </c>
      <c r="H98" s="19">
        <f t="shared" ref="H98" si="44">SUM(H89:H97)</f>
        <v>37.869999999999997</v>
      </c>
      <c r="I98" s="19">
        <f t="shared" ref="I98" si="45">SUM(I89:I97)</f>
        <v>117.86</v>
      </c>
      <c r="J98" s="19">
        <f t="shared" ref="J98" si="46">SUM(J89:J97)</f>
        <v>913.46</v>
      </c>
      <c r="K98" s="25"/>
      <c r="L98" s="19"/>
    </row>
    <row r="99" spans="1:12" ht="15.75" customHeight="1" thickBot="1" x14ac:dyDescent="0.25">
      <c r="A99" s="29">
        <f>A81</f>
        <v>1</v>
      </c>
      <c r="B99" s="30">
        <f>B81</f>
        <v>5</v>
      </c>
      <c r="C99" s="123" t="s">
        <v>4</v>
      </c>
      <c r="D99" s="124"/>
      <c r="E99" s="31"/>
      <c r="F99" s="32">
        <f>F88+F98</f>
        <v>1388</v>
      </c>
      <c r="G99" s="32">
        <f t="shared" ref="G99" si="47">G88+G98</f>
        <v>49.92</v>
      </c>
      <c r="H99" s="32">
        <f t="shared" ref="H99" si="48">H88+H98</f>
        <v>66.62</v>
      </c>
      <c r="I99" s="32">
        <f t="shared" ref="I99" si="49">I88+I98</f>
        <v>175.88</v>
      </c>
      <c r="J99" s="32">
        <f t="shared" ref="J99:L99" si="50">J88+J98</f>
        <v>1502.7199999999998</v>
      </c>
      <c r="K99" s="32"/>
      <c r="L99" s="32">
        <f t="shared" si="50"/>
        <v>0</v>
      </c>
    </row>
    <row r="100" spans="1:12" ht="15" x14ac:dyDescent="0.25">
      <c r="A100" s="20">
        <v>2</v>
      </c>
      <c r="B100" s="21">
        <v>6</v>
      </c>
      <c r="C100" s="22" t="s">
        <v>20</v>
      </c>
      <c r="D100" s="5" t="s">
        <v>21</v>
      </c>
      <c r="E100" s="64" t="s">
        <v>179</v>
      </c>
      <c r="F100" s="66">
        <v>205</v>
      </c>
      <c r="G100" s="68">
        <v>7.15</v>
      </c>
      <c r="H100" s="68">
        <v>5.59</v>
      </c>
      <c r="I100" s="69">
        <v>43.21</v>
      </c>
      <c r="J100" s="68">
        <v>251.73</v>
      </c>
      <c r="K100" s="64" t="s">
        <v>73</v>
      </c>
      <c r="L100" s="68">
        <v>16.52</v>
      </c>
    </row>
    <row r="101" spans="1:12" ht="15" x14ac:dyDescent="0.25">
      <c r="A101" s="23"/>
      <c r="B101" s="15"/>
      <c r="C101" s="11"/>
      <c r="D101" s="6"/>
      <c r="E101" s="40"/>
      <c r="F101" s="41"/>
      <c r="G101" s="41"/>
      <c r="H101" s="41"/>
      <c r="I101" s="41"/>
      <c r="J101" s="41"/>
      <c r="K101" s="42"/>
      <c r="L101" s="41"/>
    </row>
    <row r="102" spans="1:12" ht="15.75" thickBot="1" x14ac:dyDescent="0.3">
      <c r="A102" s="23"/>
      <c r="B102" s="15"/>
      <c r="C102" s="11"/>
      <c r="D102" s="7" t="s">
        <v>22</v>
      </c>
      <c r="E102" s="65" t="s">
        <v>53</v>
      </c>
      <c r="F102" s="67">
        <v>200</v>
      </c>
      <c r="G102" s="72">
        <v>3.39</v>
      </c>
      <c r="H102" s="70">
        <v>2.8</v>
      </c>
      <c r="I102" s="74">
        <v>16.98</v>
      </c>
      <c r="J102" s="72">
        <v>106.66</v>
      </c>
      <c r="K102" s="65" t="s">
        <v>48</v>
      </c>
      <c r="L102" s="41"/>
    </row>
    <row r="103" spans="1:12" ht="15" x14ac:dyDescent="0.25">
      <c r="A103" s="23"/>
      <c r="B103" s="15"/>
      <c r="C103" s="11"/>
      <c r="D103" s="7" t="s">
        <v>23</v>
      </c>
      <c r="E103" s="64" t="s">
        <v>91</v>
      </c>
      <c r="F103" s="66">
        <v>45</v>
      </c>
      <c r="G103" s="68">
        <v>2.38</v>
      </c>
      <c r="H103" s="68">
        <v>7.52</v>
      </c>
      <c r="I103" s="69">
        <v>15.05</v>
      </c>
      <c r="J103" s="73">
        <v>137.4</v>
      </c>
      <c r="K103" s="64" t="s">
        <v>62</v>
      </c>
      <c r="L103" s="41"/>
    </row>
    <row r="104" spans="1:12" ht="15" x14ac:dyDescent="0.25">
      <c r="A104" s="23"/>
      <c r="B104" s="15"/>
      <c r="C104" s="11"/>
      <c r="D104" s="7" t="s">
        <v>24</v>
      </c>
      <c r="E104" s="64"/>
      <c r="F104" s="66">
        <v>130</v>
      </c>
      <c r="G104" s="68">
        <v>1.17</v>
      </c>
      <c r="H104" s="68">
        <v>0</v>
      </c>
      <c r="I104" s="75">
        <v>10.92</v>
      </c>
      <c r="J104" s="68">
        <v>48.36</v>
      </c>
      <c r="K104" s="42"/>
      <c r="L104" s="68"/>
    </row>
    <row r="105" spans="1:12" ht="15" x14ac:dyDescent="0.25">
      <c r="A105" s="23"/>
      <c r="B105" s="15"/>
      <c r="C105" s="11"/>
      <c r="D105" s="6"/>
      <c r="E105" s="40"/>
      <c r="F105" s="41"/>
      <c r="G105" s="41"/>
      <c r="H105" s="41"/>
      <c r="I105" s="41"/>
      <c r="J105" s="73"/>
      <c r="K105" s="79"/>
      <c r="L105" s="41"/>
    </row>
    <row r="106" spans="1:12" ht="15" x14ac:dyDescent="0.25">
      <c r="A106" s="23"/>
      <c r="B106" s="15"/>
      <c r="C106" s="11"/>
      <c r="D106" s="6"/>
      <c r="E106" s="40"/>
      <c r="F106" s="41"/>
      <c r="G106" s="41"/>
      <c r="H106" s="41"/>
      <c r="I106" s="41"/>
      <c r="J106" s="68"/>
      <c r="K106" s="64"/>
      <c r="L106" s="41"/>
    </row>
    <row r="107" spans="1:12" ht="15" x14ac:dyDescent="0.25">
      <c r="A107" s="24"/>
      <c r="B107" s="17"/>
      <c r="C107" s="8"/>
      <c r="D107" s="18" t="s">
        <v>33</v>
      </c>
      <c r="E107" s="9"/>
      <c r="F107" s="19">
        <f>SUM(F100:F106)</f>
        <v>580</v>
      </c>
      <c r="G107" s="19">
        <f t="shared" ref="G107:J107" si="51">SUM(G100:G106)</f>
        <v>14.090000000000002</v>
      </c>
      <c r="H107" s="19">
        <f t="shared" si="51"/>
        <v>15.91</v>
      </c>
      <c r="I107" s="19">
        <f t="shared" si="51"/>
        <v>86.16</v>
      </c>
      <c r="J107" s="19">
        <f t="shared" si="51"/>
        <v>544.15</v>
      </c>
      <c r="K107" s="25"/>
      <c r="L107" s="19"/>
    </row>
    <row r="108" spans="1:12" ht="15" x14ac:dyDescent="0.25">
      <c r="A108" s="26">
        <f>A100</f>
        <v>2</v>
      </c>
      <c r="B108" s="13">
        <f>B100</f>
        <v>6</v>
      </c>
      <c r="C108" s="10" t="s">
        <v>25</v>
      </c>
      <c r="D108" s="7" t="s">
        <v>26</v>
      </c>
      <c r="E108" s="64" t="s">
        <v>180</v>
      </c>
      <c r="F108" s="66">
        <v>75</v>
      </c>
      <c r="G108" s="68">
        <v>1.1599999999999999</v>
      </c>
      <c r="H108" s="68">
        <v>3.81</v>
      </c>
      <c r="I108" s="69">
        <v>7.04</v>
      </c>
      <c r="J108" s="68">
        <v>67.13</v>
      </c>
      <c r="K108" s="42" t="s">
        <v>121</v>
      </c>
      <c r="L108" s="68"/>
    </row>
    <row r="109" spans="1:12" ht="15" x14ac:dyDescent="0.25">
      <c r="A109" s="23"/>
      <c r="B109" s="15"/>
      <c r="C109" s="11"/>
      <c r="D109" s="7" t="s">
        <v>27</v>
      </c>
      <c r="E109" s="64" t="s">
        <v>181</v>
      </c>
      <c r="F109" s="66">
        <v>275</v>
      </c>
      <c r="G109" s="73">
        <v>2.84</v>
      </c>
      <c r="H109" s="68">
        <v>2.62</v>
      </c>
      <c r="I109" s="69">
        <v>20.93</v>
      </c>
      <c r="J109" s="68">
        <v>118.6</v>
      </c>
      <c r="K109" s="64" t="s">
        <v>122</v>
      </c>
      <c r="L109" s="68"/>
    </row>
    <row r="110" spans="1:12" ht="15" x14ac:dyDescent="0.25">
      <c r="A110" s="23"/>
      <c r="B110" s="15"/>
      <c r="C110" s="11"/>
      <c r="D110" s="7" t="s">
        <v>28</v>
      </c>
      <c r="E110" s="64" t="s">
        <v>182</v>
      </c>
      <c r="F110" s="66">
        <v>100</v>
      </c>
      <c r="G110" s="68">
        <v>15.96</v>
      </c>
      <c r="H110" s="68">
        <v>5.87</v>
      </c>
      <c r="I110" s="69">
        <v>3.58</v>
      </c>
      <c r="J110" s="68">
        <v>131.02000000000001</v>
      </c>
      <c r="K110" s="64" t="s">
        <v>71</v>
      </c>
      <c r="L110" s="68"/>
    </row>
    <row r="111" spans="1:12" ht="15" x14ac:dyDescent="0.25">
      <c r="A111" s="23"/>
      <c r="B111" s="15"/>
      <c r="C111" s="11"/>
      <c r="D111" s="7" t="s">
        <v>29</v>
      </c>
      <c r="E111" s="64" t="s">
        <v>40</v>
      </c>
      <c r="F111" s="66">
        <v>150</v>
      </c>
      <c r="G111" s="68">
        <v>16.96</v>
      </c>
      <c r="H111" s="68">
        <v>4.9800000000000004</v>
      </c>
      <c r="I111" s="69">
        <v>37.409999999999997</v>
      </c>
      <c r="J111" s="68">
        <v>262.32</v>
      </c>
      <c r="K111" s="64" t="s">
        <v>72</v>
      </c>
      <c r="L111" s="68"/>
    </row>
    <row r="112" spans="1:12" ht="15" x14ac:dyDescent="0.25">
      <c r="A112" s="23"/>
      <c r="B112" s="15"/>
      <c r="C112" s="11"/>
      <c r="D112" s="7" t="s">
        <v>30</v>
      </c>
      <c r="E112" s="64" t="s">
        <v>183</v>
      </c>
      <c r="F112" s="66">
        <v>200</v>
      </c>
      <c r="G112" s="68">
        <v>2.74</v>
      </c>
      <c r="H112" s="68">
        <v>4.79</v>
      </c>
      <c r="I112" s="69">
        <v>33.83</v>
      </c>
      <c r="J112" s="68">
        <v>189.45</v>
      </c>
      <c r="K112" s="64" t="s">
        <v>123</v>
      </c>
      <c r="L112" s="68"/>
    </row>
    <row r="113" spans="1:12" ht="15" x14ac:dyDescent="0.25">
      <c r="A113" s="23"/>
      <c r="B113" s="15"/>
      <c r="C113" s="11"/>
      <c r="D113" s="7" t="s">
        <v>31</v>
      </c>
      <c r="E113" s="64" t="s">
        <v>41</v>
      </c>
      <c r="F113" s="66">
        <v>30</v>
      </c>
      <c r="G113" s="68">
        <v>2.2799999999999998</v>
      </c>
      <c r="H113" s="68">
        <v>0.27</v>
      </c>
      <c r="I113" s="69">
        <v>14.91</v>
      </c>
      <c r="J113" s="68">
        <v>71.19</v>
      </c>
      <c r="K113" s="64"/>
      <c r="L113" s="68"/>
    </row>
    <row r="114" spans="1:12" ht="15.75" thickBot="1" x14ac:dyDescent="0.3">
      <c r="A114" s="23"/>
      <c r="B114" s="15"/>
      <c r="C114" s="11"/>
      <c r="D114" s="7" t="s">
        <v>32</v>
      </c>
      <c r="E114" s="65" t="s">
        <v>42</v>
      </c>
      <c r="F114" s="70" t="s">
        <v>94</v>
      </c>
      <c r="G114" s="70">
        <v>2.0299999999999998</v>
      </c>
      <c r="H114" s="72">
        <v>0.4</v>
      </c>
      <c r="I114" s="74">
        <v>15.7</v>
      </c>
      <c r="J114" s="72">
        <v>74.489999999999995</v>
      </c>
      <c r="K114" s="65"/>
      <c r="L114" s="72"/>
    </row>
    <row r="115" spans="1:12" ht="15" x14ac:dyDescent="0.25">
      <c r="A115" s="23"/>
      <c r="B115" s="15"/>
      <c r="C115" s="11"/>
      <c r="D115" s="6"/>
      <c r="E115" s="64"/>
      <c r="F115" s="66"/>
      <c r="G115" s="68"/>
      <c r="H115" s="66"/>
      <c r="I115" s="69"/>
      <c r="J115" s="73"/>
      <c r="K115" s="64"/>
      <c r="L115" s="68"/>
    </row>
    <row r="116" spans="1:12" ht="15.75" thickBot="1" x14ac:dyDescent="0.3">
      <c r="A116" s="23"/>
      <c r="B116" s="15"/>
      <c r="C116" s="11"/>
      <c r="D116" s="6"/>
      <c r="E116" s="65"/>
      <c r="F116" s="67"/>
      <c r="G116" s="70"/>
      <c r="H116" s="70"/>
      <c r="I116" s="71"/>
      <c r="J116" s="72"/>
      <c r="K116" s="65"/>
      <c r="L116" s="72"/>
    </row>
    <row r="117" spans="1:12" ht="15" x14ac:dyDescent="0.25">
      <c r="A117" s="24"/>
      <c r="B117" s="17"/>
      <c r="C117" s="8"/>
      <c r="D117" s="18" t="s">
        <v>33</v>
      </c>
      <c r="E117" s="9"/>
      <c r="F117" s="19">
        <f>SUM(F108:F116)</f>
        <v>830</v>
      </c>
      <c r="G117" s="19">
        <f t="shared" ref="G117:J117" si="52">SUM(G108:G116)</f>
        <v>43.970000000000006</v>
      </c>
      <c r="H117" s="19">
        <f t="shared" si="52"/>
        <v>22.74</v>
      </c>
      <c r="I117" s="19">
        <f t="shared" si="52"/>
        <v>133.39999999999998</v>
      </c>
      <c r="J117" s="19">
        <f t="shared" si="52"/>
        <v>914.2</v>
      </c>
      <c r="K117" s="25"/>
      <c r="L117" s="19">
        <f t="shared" ref="L117" si="53">SUM(L108:L116)</f>
        <v>0</v>
      </c>
    </row>
    <row r="118" spans="1:12" ht="15.75" thickBot="1" x14ac:dyDescent="0.25">
      <c r="A118" s="29">
        <f>A100</f>
        <v>2</v>
      </c>
      <c r="B118" s="30">
        <f>B100</f>
        <v>6</v>
      </c>
      <c r="C118" s="123" t="s">
        <v>4</v>
      </c>
      <c r="D118" s="124"/>
      <c r="E118" s="31"/>
      <c r="F118" s="32">
        <f>F107+F117</f>
        <v>1410</v>
      </c>
      <c r="G118" s="32">
        <f t="shared" ref="G118" si="54">G107+G117</f>
        <v>58.060000000000009</v>
      </c>
      <c r="H118" s="32">
        <f t="shared" ref="H118" si="55">H107+H117</f>
        <v>38.65</v>
      </c>
      <c r="I118" s="32">
        <f t="shared" ref="I118" si="56">I107+I117</f>
        <v>219.55999999999997</v>
      </c>
      <c r="J118" s="32">
        <f t="shared" ref="J118:L118" si="57">J107+J117</f>
        <v>1458.35</v>
      </c>
      <c r="K118" s="32"/>
      <c r="L118" s="32">
        <f t="shared" si="57"/>
        <v>0</v>
      </c>
    </row>
    <row r="119" spans="1:12" ht="15" x14ac:dyDescent="0.25">
      <c r="A119" s="14">
        <v>2</v>
      </c>
      <c r="B119" s="15">
        <v>7</v>
      </c>
      <c r="C119" s="22" t="s">
        <v>20</v>
      </c>
      <c r="D119" s="5" t="s">
        <v>21</v>
      </c>
      <c r="E119" s="64" t="s">
        <v>80</v>
      </c>
      <c r="F119" s="66">
        <v>203</v>
      </c>
      <c r="G119" s="68">
        <v>27.52</v>
      </c>
      <c r="H119" s="68">
        <v>11.15</v>
      </c>
      <c r="I119" s="69">
        <v>54.93</v>
      </c>
      <c r="J119" s="68">
        <v>430.15</v>
      </c>
      <c r="K119" s="64" t="s">
        <v>124</v>
      </c>
      <c r="L119" s="68"/>
    </row>
    <row r="120" spans="1:12" ht="15" x14ac:dyDescent="0.25">
      <c r="A120" s="14"/>
      <c r="B120" s="15"/>
      <c r="C120" s="11"/>
      <c r="D120" s="6"/>
      <c r="E120" s="40"/>
      <c r="F120" s="41"/>
      <c r="G120" s="41"/>
      <c r="H120" s="41"/>
      <c r="I120" s="41"/>
      <c r="J120" s="41"/>
      <c r="K120" s="42"/>
      <c r="L120" s="41"/>
    </row>
    <row r="121" spans="1:12" ht="15.75" thickBot="1" x14ac:dyDescent="0.3">
      <c r="A121" s="14"/>
      <c r="B121" s="15"/>
      <c r="C121" s="11"/>
      <c r="D121" s="7" t="s">
        <v>22</v>
      </c>
      <c r="E121" s="65" t="s">
        <v>184</v>
      </c>
      <c r="F121" s="67">
        <v>224</v>
      </c>
      <c r="G121" s="72">
        <v>0.2</v>
      </c>
      <c r="H121" s="70">
        <v>0.05</v>
      </c>
      <c r="I121" s="74">
        <v>5.0599999999999996</v>
      </c>
      <c r="J121" s="72">
        <v>21.5</v>
      </c>
      <c r="K121" s="65" t="s">
        <v>125</v>
      </c>
      <c r="L121" s="68"/>
    </row>
    <row r="122" spans="1:12" ht="15" x14ac:dyDescent="0.25">
      <c r="A122" s="14"/>
      <c r="B122" s="15"/>
      <c r="C122" s="11"/>
      <c r="D122" s="7" t="s">
        <v>23</v>
      </c>
      <c r="E122" s="64" t="s">
        <v>39</v>
      </c>
      <c r="F122" s="66">
        <v>45</v>
      </c>
      <c r="G122" s="68">
        <v>5.25</v>
      </c>
      <c r="H122" s="68">
        <v>6.64</v>
      </c>
      <c r="I122" s="69">
        <v>14.98</v>
      </c>
      <c r="J122" s="73">
        <v>140.69999999999999</v>
      </c>
      <c r="K122" s="64" t="s">
        <v>116</v>
      </c>
      <c r="L122" s="68"/>
    </row>
    <row r="123" spans="1:12" ht="15" x14ac:dyDescent="0.25">
      <c r="A123" s="14"/>
      <c r="B123" s="15"/>
      <c r="C123" s="11"/>
      <c r="D123" s="7" t="s">
        <v>24</v>
      </c>
      <c r="E123" s="64"/>
      <c r="F123" s="66">
        <v>120</v>
      </c>
      <c r="G123" s="68">
        <v>0.96</v>
      </c>
      <c r="H123" s="68">
        <v>0.24</v>
      </c>
      <c r="I123" s="75">
        <v>9</v>
      </c>
      <c r="J123" s="68">
        <v>42</v>
      </c>
      <c r="K123" s="42"/>
      <c r="L123" s="68"/>
    </row>
    <row r="124" spans="1:12" ht="15" x14ac:dyDescent="0.25">
      <c r="A124" s="14"/>
      <c r="B124" s="15"/>
      <c r="C124" s="11"/>
      <c r="D124" s="6"/>
      <c r="E124" s="40"/>
      <c r="F124" s="41"/>
      <c r="G124" s="41"/>
      <c r="H124" s="41"/>
      <c r="I124" s="41"/>
      <c r="J124" s="41"/>
      <c r="K124" s="42"/>
      <c r="L124" s="41"/>
    </row>
    <row r="125" spans="1:12" ht="15" x14ac:dyDescent="0.25">
      <c r="A125" s="14"/>
      <c r="B125" s="15"/>
      <c r="C125" s="11"/>
      <c r="D125" s="6"/>
      <c r="E125" s="40"/>
      <c r="F125" s="41"/>
      <c r="G125" s="41"/>
      <c r="H125" s="41"/>
      <c r="I125" s="41"/>
      <c r="J125" s="41"/>
      <c r="K125" s="42"/>
      <c r="L125" s="41"/>
    </row>
    <row r="126" spans="1:12" ht="15" x14ac:dyDescent="0.25">
      <c r="A126" s="16"/>
      <c r="B126" s="17"/>
      <c r="C126" s="8"/>
      <c r="D126" s="18" t="s">
        <v>33</v>
      </c>
      <c r="E126" s="9"/>
      <c r="F126" s="19">
        <f>SUM(F119:F125)</f>
        <v>592</v>
      </c>
      <c r="G126" s="19">
        <f t="shared" ref="G126:J126" si="58">SUM(G119:G125)</f>
        <v>33.93</v>
      </c>
      <c r="H126" s="19">
        <f t="shared" si="58"/>
        <v>18.079999999999998</v>
      </c>
      <c r="I126" s="19">
        <f t="shared" si="58"/>
        <v>83.97</v>
      </c>
      <c r="J126" s="19">
        <f t="shared" si="58"/>
        <v>634.34999999999991</v>
      </c>
      <c r="K126" s="25"/>
      <c r="L126" s="19"/>
    </row>
    <row r="127" spans="1:12" ht="15" x14ac:dyDescent="0.25">
      <c r="A127" s="13">
        <f>A119</f>
        <v>2</v>
      </c>
      <c r="B127" s="13">
        <f>B119</f>
        <v>7</v>
      </c>
      <c r="C127" s="10" t="s">
        <v>25</v>
      </c>
      <c r="D127" s="7" t="s">
        <v>26</v>
      </c>
      <c r="E127" s="64" t="s">
        <v>174</v>
      </c>
      <c r="F127" s="66">
        <v>75</v>
      </c>
      <c r="G127" s="68">
        <v>0.96</v>
      </c>
      <c r="H127" s="68">
        <v>7.56</v>
      </c>
      <c r="I127" s="69">
        <v>6.75</v>
      </c>
      <c r="J127" s="68">
        <v>98.87</v>
      </c>
      <c r="K127" s="42" t="s">
        <v>126</v>
      </c>
      <c r="L127" s="41"/>
    </row>
    <row r="128" spans="1:12" ht="15" x14ac:dyDescent="0.25">
      <c r="A128" s="14"/>
      <c r="B128" s="15"/>
      <c r="C128" s="11"/>
      <c r="D128" s="7" t="s">
        <v>27</v>
      </c>
      <c r="E128" s="64" t="s">
        <v>185</v>
      </c>
      <c r="F128" s="66">
        <v>280</v>
      </c>
      <c r="G128" s="73">
        <v>2.1</v>
      </c>
      <c r="H128" s="68">
        <v>5.96</v>
      </c>
      <c r="I128" s="69">
        <v>13.63</v>
      </c>
      <c r="J128" s="68">
        <v>116.3</v>
      </c>
      <c r="K128" s="64" t="s">
        <v>127</v>
      </c>
      <c r="L128" s="68"/>
    </row>
    <row r="129" spans="1:12" ht="15" x14ac:dyDescent="0.25">
      <c r="A129" s="14"/>
      <c r="B129" s="15"/>
      <c r="C129" s="11"/>
      <c r="D129" s="7" t="s">
        <v>28</v>
      </c>
      <c r="E129" s="64" t="s">
        <v>186</v>
      </c>
      <c r="F129" s="66">
        <v>90</v>
      </c>
      <c r="G129" s="68">
        <v>11.55</v>
      </c>
      <c r="H129" s="68">
        <v>12.47</v>
      </c>
      <c r="I129" s="69">
        <v>10.65</v>
      </c>
      <c r="J129" s="68">
        <v>201.07</v>
      </c>
      <c r="K129" s="64" t="s">
        <v>128</v>
      </c>
      <c r="L129" s="68"/>
    </row>
    <row r="130" spans="1:12" ht="15" x14ac:dyDescent="0.25">
      <c r="A130" s="14"/>
      <c r="B130" s="15"/>
      <c r="C130" s="11"/>
      <c r="D130" s="7" t="s">
        <v>29</v>
      </c>
      <c r="E130" s="64" t="s">
        <v>74</v>
      </c>
      <c r="F130" s="66">
        <v>150</v>
      </c>
      <c r="G130" s="68">
        <v>3.28</v>
      </c>
      <c r="H130" s="68">
        <v>4.2300000000000004</v>
      </c>
      <c r="I130" s="69">
        <v>21.1</v>
      </c>
      <c r="J130" s="68">
        <v>135.54</v>
      </c>
      <c r="K130" s="64" t="s">
        <v>129</v>
      </c>
      <c r="L130" s="68"/>
    </row>
    <row r="131" spans="1:12" ht="15" x14ac:dyDescent="0.25">
      <c r="A131" s="14"/>
      <c r="B131" s="15"/>
      <c r="C131" s="11"/>
      <c r="D131" s="7" t="s">
        <v>30</v>
      </c>
      <c r="E131" s="64" t="s">
        <v>187</v>
      </c>
      <c r="F131" s="66">
        <v>200</v>
      </c>
      <c r="G131" s="68">
        <v>0</v>
      </c>
      <c r="H131" s="68">
        <v>0</v>
      </c>
      <c r="I131" s="69">
        <v>20.66</v>
      </c>
      <c r="J131" s="68">
        <v>82.64</v>
      </c>
      <c r="K131" s="64" t="s">
        <v>130</v>
      </c>
      <c r="L131" s="68"/>
    </row>
    <row r="132" spans="1:12" ht="15" x14ac:dyDescent="0.25">
      <c r="A132" s="14"/>
      <c r="B132" s="15"/>
      <c r="C132" s="11"/>
      <c r="D132" s="7" t="s">
        <v>31</v>
      </c>
      <c r="E132" s="64" t="s">
        <v>41</v>
      </c>
      <c r="F132" s="66">
        <v>30</v>
      </c>
      <c r="G132" s="68">
        <v>2.2799999999999998</v>
      </c>
      <c r="H132" s="68">
        <v>0.27</v>
      </c>
      <c r="I132" s="69">
        <v>14.91</v>
      </c>
      <c r="J132" s="68">
        <v>71.19</v>
      </c>
      <c r="K132" s="64"/>
      <c r="L132" s="68"/>
    </row>
    <row r="133" spans="1:12" ht="15.75" thickBot="1" x14ac:dyDescent="0.3">
      <c r="A133" s="14"/>
      <c r="B133" s="15"/>
      <c r="C133" s="11"/>
      <c r="D133" s="7" t="s">
        <v>32</v>
      </c>
      <c r="E133" s="65" t="s">
        <v>42</v>
      </c>
      <c r="F133" s="70" t="s">
        <v>89</v>
      </c>
      <c r="G133" s="70">
        <v>2.0299999999999998</v>
      </c>
      <c r="H133" s="72">
        <v>0.4</v>
      </c>
      <c r="I133" s="74">
        <v>15.7</v>
      </c>
      <c r="J133" s="72">
        <v>74.489999999999995</v>
      </c>
      <c r="K133" s="65"/>
      <c r="L133" s="72"/>
    </row>
    <row r="134" spans="1:12" ht="15" x14ac:dyDescent="0.25">
      <c r="A134" s="14"/>
      <c r="B134" s="15"/>
      <c r="C134" s="11"/>
      <c r="D134" s="6"/>
      <c r="E134" s="64"/>
      <c r="F134" s="66"/>
      <c r="G134" s="68"/>
      <c r="H134" s="66"/>
      <c r="I134" s="69"/>
      <c r="J134" s="73"/>
      <c r="K134" s="64"/>
      <c r="L134" s="68"/>
    </row>
    <row r="135" spans="1:12" ht="15.75" thickBot="1" x14ac:dyDescent="0.3">
      <c r="A135" s="14"/>
      <c r="B135" s="15"/>
      <c r="C135" s="11"/>
      <c r="D135" s="6"/>
      <c r="E135" s="65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16"/>
      <c r="B136" s="17"/>
      <c r="C136" s="8"/>
      <c r="D136" s="18" t="s">
        <v>33</v>
      </c>
      <c r="E136" s="9"/>
      <c r="F136" s="19">
        <f>SUM(F127:F135)</f>
        <v>825</v>
      </c>
      <c r="G136" s="19">
        <f t="shared" ref="G136:J136" si="59">SUM(G127:G135)</f>
        <v>22.200000000000003</v>
      </c>
      <c r="H136" s="19">
        <f t="shared" si="59"/>
        <v>30.89</v>
      </c>
      <c r="I136" s="19">
        <f t="shared" si="59"/>
        <v>103.4</v>
      </c>
      <c r="J136" s="19">
        <f t="shared" si="59"/>
        <v>780.09999999999991</v>
      </c>
      <c r="K136" s="25"/>
      <c r="L136" s="19">
        <f t="shared" ref="L136" si="60">SUM(L127:L135)</f>
        <v>0</v>
      </c>
    </row>
    <row r="137" spans="1:12" ht="15.75" thickBot="1" x14ac:dyDescent="0.25">
      <c r="A137" s="33">
        <f>A119</f>
        <v>2</v>
      </c>
      <c r="B137" s="33">
        <f>B119</f>
        <v>7</v>
      </c>
      <c r="C137" s="123" t="s">
        <v>4</v>
      </c>
      <c r="D137" s="124"/>
      <c r="E137" s="31"/>
      <c r="F137" s="32">
        <f>F126+F136</f>
        <v>1417</v>
      </c>
      <c r="G137" s="32">
        <f t="shared" ref="G137" si="61">G126+G136</f>
        <v>56.13</v>
      </c>
      <c r="H137" s="32">
        <f t="shared" ref="H137" si="62">H126+H136</f>
        <v>48.97</v>
      </c>
      <c r="I137" s="32">
        <f t="shared" ref="I137" si="63">I126+I136</f>
        <v>187.37</v>
      </c>
      <c r="J137" s="32">
        <f t="shared" ref="J137:L137" si="64">J126+J136</f>
        <v>1414.4499999999998</v>
      </c>
      <c r="K137" s="32"/>
      <c r="L137" s="32">
        <f t="shared" si="64"/>
        <v>0</v>
      </c>
    </row>
    <row r="138" spans="1:12" ht="15" x14ac:dyDescent="0.25">
      <c r="A138" s="20">
        <v>2</v>
      </c>
      <c r="B138" s="21">
        <v>8</v>
      </c>
      <c r="C138" s="22" t="s">
        <v>20</v>
      </c>
      <c r="D138" s="5" t="s">
        <v>21</v>
      </c>
      <c r="E138" s="64" t="s">
        <v>190</v>
      </c>
      <c r="F138" s="66">
        <v>250</v>
      </c>
      <c r="G138" s="68">
        <v>9.11</v>
      </c>
      <c r="H138" s="68">
        <v>5.37</v>
      </c>
      <c r="I138" s="75">
        <v>43.94</v>
      </c>
      <c r="J138" s="68">
        <v>260.58</v>
      </c>
      <c r="K138" s="64" t="s">
        <v>115</v>
      </c>
      <c r="L138" s="68"/>
    </row>
    <row r="139" spans="1:12" ht="15.75" thickBot="1" x14ac:dyDescent="0.3">
      <c r="A139" s="23"/>
      <c r="B139" s="15"/>
      <c r="C139" s="11"/>
      <c r="D139" s="7" t="s">
        <v>22</v>
      </c>
      <c r="E139" s="65" t="s">
        <v>173</v>
      </c>
      <c r="F139" s="67">
        <v>200</v>
      </c>
      <c r="G139" s="72">
        <v>0.27</v>
      </c>
      <c r="H139" s="70">
        <v>0.06</v>
      </c>
      <c r="I139" s="74">
        <v>15.28</v>
      </c>
      <c r="J139" s="72">
        <v>62.73</v>
      </c>
      <c r="K139" s="65" t="s">
        <v>131</v>
      </c>
      <c r="L139" s="72"/>
    </row>
    <row r="140" spans="1:12" ht="15.75" customHeight="1" x14ac:dyDescent="0.25">
      <c r="A140" s="23"/>
      <c r="B140" s="15"/>
      <c r="C140" s="11"/>
      <c r="D140" s="7" t="s">
        <v>23</v>
      </c>
      <c r="E140" s="64" t="s">
        <v>188</v>
      </c>
      <c r="F140" s="66">
        <v>45</v>
      </c>
      <c r="G140" s="73">
        <v>12086</v>
      </c>
      <c r="H140" s="68">
        <v>32568</v>
      </c>
      <c r="I140" s="69" t="s">
        <v>151</v>
      </c>
      <c r="J140" s="73" t="s">
        <v>152</v>
      </c>
      <c r="K140" s="42" t="s">
        <v>153</v>
      </c>
      <c r="L140" s="68"/>
    </row>
    <row r="141" spans="1:12" ht="15" x14ac:dyDescent="0.25">
      <c r="A141" s="23"/>
      <c r="B141" s="15"/>
      <c r="C141" s="11"/>
      <c r="D141" s="7" t="s">
        <v>24</v>
      </c>
      <c r="E141" s="64" t="s">
        <v>46</v>
      </c>
      <c r="F141" s="66">
        <v>100</v>
      </c>
      <c r="G141" s="68">
        <v>0.56000000000000005</v>
      </c>
      <c r="H141" s="68">
        <v>0.56000000000000005</v>
      </c>
      <c r="I141" s="69">
        <v>12.6</v>
      </c>
      <c r="J141" s="68">
        <v>57.68</v>
      </c>
      <c r="K141" s="64"/>
      <c r="L141" s="41"/>
    </row>
    <row r="142" spans="1:12" ht="15" x14ac:dyDescent="0.25">
      <c r="A142" s="23"/>
      <c r="B142" s="15"/>
      <c r="C142" s="11"/>
      <c r="D142" s="6"/>
      <c r="E142" s="40" t="s">
        <v>189</v>
      </c>
      <c r="F142" s="41">
        <v>48</v>
      </c>
      <c r="G142" s="41">
        <v>5.52</v>
      </c>
      <c r="H142" s="41">
        <v>5.04</v>
      </c>
      <c r="I142" s="41"/>
      <c r="J142" s="41">
        <v>81.19</v>
      </c>
      <c r="K142" s="42"/>
      <c r="L142" s="41"/>
    </row>
    <row r="143" spans="1:12" ht="15" x14ac:dyDescent="0.25">
      <c r="A143" s="23"/>
      <c r="B143" s="15"/>
      <c r="C143" s="11"/>
      <c r="D143" s="6"/>
      <c r="E143" s="40"/>
      <c r="F143" s="41"/>
      <c r="G143" s="41"/>
      <c r="H143" s="41"/>
      <c r="I143" s="41"/>
      <c r="J143" s="41"/>
      <c r="K143" s="42"/>
      <c r="L143" s="41"/>
    </row>
    <row r="144" spans="1:12" ht="15" x14ac:dyDescent="0.25">
      <c r="A144" s="24"/>
      <c r="B144" s="17"/>
      <c r="C144" s="8"/>
      <c r="D144" s="18" t="s">
        <v>33</v>
      </c>
      <c r="E144" s="9"/>
      <c r="F144" s="19">
        <f>SUM(F138:F143)</f>
        <v>643</v>
      </c>
      <c r="G144" s="19">
        <f>SUM(G138:G143)</f>
        <v>12101.46</v>
      </c>
      <c r="H144" s="19">
        <f>SUM(H138:H143)</f>
        <v>32579.030000000002</v>
      </c>
      <c r="I144" s="19">
        <f>SUM(I138:I143)</f>
        <v>71.819999999999993</v>
      </c>
      <c r="J144" s="19">
        <f>SUM(J138:J143)</f>
        <v>462.18</v>
      </c>
      <c r="K144" s="25"/>
      <c r="L144" s="19"/>
    </row>
    <row r="145" spans="1:12" ht="15" x14ac:dyDescent="0.25">
      <c r="A145" s="26">
        <f>A138</f>
        <v>2</v>
      </c>
      <c r="B145" s="13">
        <f>B138</f>
        <v>8</v>
      </c>
      <c r="C145" s="10" t="s">
        <v>25</v>
      </c>
      <c r="D145" s="7" t="s">
        <v>26</v>
      </c>
      <c r="E145" s="64" t="s">
        <v>191</v>
      </c>
      <c r="F145" s="66">
        <v>75</v>
      </c>
      <c r="G145" s="68">
        <v>2.84</v>
      </c>
      <c r="H145" s="68">
        <v>3.32</v>
      </c>
      <c r="I145" s="75">
        <v>12.21</v>
      </c>
      <c r="J145" s="68">
        <v>90.11</v>
      </c>
      <c r="K145" s="64" t="s">
        <v>132</v>
      </c>
      <c r="L145" s="68"/>
    </row>
    <row r="146" spans="1:12" ht="15" x14ac:dyDescent="0.25">
      <c r="A146" s="23"/>
      <c r="B146" s="15"/>
      <c r="C146" s="11"/>
      <c r="D146" s="7" t="s">
        <v>27</v>
      </c>
      <c r="E146" s="64" t="s">
        <v>92</v>
      </c>
      <c r="F146" s="66">
        <v>260</v>
      </c>
      <c r="G146" s="68">
        <v>1.95</v>
      </c>
      <c r="H146" s="68">
        <v>5.94</v>
      </c>
      <c r="I146" s="69">
        <v>9.1199999999999992</v>
      </c>
      <c r="J146" s="68">
        <v>97.77</v>
      </c>
      <c r="K146" s="64" t="s">
        <v>133</v>
      </c>
      <c r="L146" s="68"/>
    </row>
    <row r="147" spans="1:12" ht="15" x14ac:dyDescent="0.25">
      <c r="A147" s="23"/>
      <c r="B147" s="15"/>
      <c r="C147" s="11"/>
      <c r="D147" s="7" t="s">
        <v>28</v>
      </c>
      <c r="E147" s="64" t="s">
        <v>169</v>
      </c>
      <c r="F147" s="66">
        <v>75</v>
      </c>
      <c r="G147" s="68">
        <v>11.43</v>
      </c>
      <c r="H147" s="68">
        <v>7.98</v>
      </c>
      <c r="I147" s="69">
        <v>17.68</v>
      </c>
      <c r="J147" s="68">
        <v>187.47</v>
      </c>
      <c r="K147" s="64" t="s">
        <v>134</v>
      </c>
      <c r="L147" s="68"/>
    </row>
    <row r="148" spans="1:12" ht="15" x14ac:dyDescent="0.25">
      <c r="A148" s="23"/>
      <c r="B148" s="15"/>
      <c r="C148" s="11"/>
      <c r="D148" s="7" t="s">
        <v>29</v>
      </c>
      <c r="E148" s="64" t="s">
        <v>49</v>
      </c>
      <c r="F148" s="66">
        <v>150</v>
      </c>
      <c r="G148" s="68">
        <v>3.31</v>
      </c>
      <c r="H148" s="68">
        <v>4.91</v>
      </c>
      <c r="I148" s="69">
        <v>22.12</v>
      </c>
      <c r="J148" s="73">
        <v>145.93</v>
      </c>
      <c r="K148" s="64" t="s">
        <v>135</v>
      </c>
      <c r="L148" s="68"/>
    </row>
    <row r="149" spans="1:12" ht="15" x14ac:dyDescent="0.25">
      <c r="A149" s="23"/>
      <c r="B149" s="15"/>
      <c r="C149" s="11"/>
      <c r="D149" s="7" t="s">
        <v>30</v>
      </c>
      <c r="E149" s="64" t="s">
        <v>157</v>
      </c>
      <c r="F149" s="66">
        <v>200</v>
      </c>
      <c r="G149" s="64">
        <v>0.12</v>
      </c>
      <c r="H149" s="64">
        <v>0.04</v>
      </c>
      <c r="I149" s="69">
        <v>16.55</v>
      </c>
      <c r="J149" s="68">
        <v>67.06</v>
      </c>
      <c r="K149" s="64" t="s">
        <v>136</v>
      </c>
      <c r="L149" s="68"/>
    </row>
    <row r="150" spans="1:12" ht="15" x14ac:dyDescent="0.25">
      <c r="A150" s="23"/>
      <c r="B150" s="15"/>
      <c r="C150" s="11"/>
      <c r="D150" s="7" t="s">
        <v>31</v>
      </c>
      <c r="E150" s="64" t="s">
        <v>41</v>
      </c>
      <c r="F150" s="66">
        <v>30</v>
      </c>
      <c r="G150" s="68">
        <v>2.2799999999999998</v>
      </c>
      <c r="H150" s="68">
        <v>0.27</v>
      </c>
      <c r="I150" s="69">
        <v>14.91</v>
      </c>
      <c r="J150" s="68">
        <v>71.19</v>
      </c>
      <c r="K150" s="64"/>
      <c r="L150" s="68"/>
    </row>
    <row r="151" spans="1:12" ht="15.75" thickBot="1" x14ac:dyDescent="0.3">
      <c r="A151" s="23"/>
      <c r="B151" s="15"/>
      <c r="C151" s="11"/>
      <c r="D151" s="7" t="s">
        <v>32</v>
      </c>
      <c r="E151" s="65" t="s">
        <v>42</v>
      </c>
      <c r="F151" s="70" t="s">
        <v>89</v>
      </c>
      <c r="G151" s="70">
        <v>2.0299999999999998</v>
      </c>
      <c r="H151" s="72">
        <v>0.4</v>
      </c>
      <c r="I151" s="74">
        <v>15.7</v>
      </c>
      <c r="J151" s="72">
        <v>74.489999999999995</v>
      </c>
      <c r="K151" s="65"/>
      <c r="L151" s="72"/>
    </row>
    <row r="152" spans="1:12" ht="15" x14ac:dyDescent="0.25">
      <c r="A152" s="23"/>
      <c r="B152" s="15"/>
      <c r="C152" s="11"/>
      <c r="D152" s="6"/>
      <c r="E152" s="64"/>
      <c r="F152" s="66"/>
      <c r="G152" s="64"/>
      <c r="H152" s="64"/>
      <c r="I152" s="69"/>
      <c r="J152" s="68"/>
      <c r="K152" s="64"/>
      <c r="L152" s="68"/>
    </row>
    <row r="153" spans="1:12" ht="15.75" thickBot="1" x14ac:dyDescent="0.3">
      <c r="A153" s="23"/>
      <c r="B153" s="15"/>
      <c r="C153" s="11"/>
      <c r="D153" s="6"/>
      <c r="E153" s="65"/>
      <c r="F153" s="67"/>
      <c r="G153" s="70"/>
      <c r="H153" s="70"/>
      <c r="I153" s="71"/>
      <c r="J153" s="72"/>
      <c r="K153" s="65"/>
      <c r="L153" s="72"/>
    </row>
    <row r="154" spans="1:12" ht="15" x14ac:dyDescent="0.25">
      <c r="A154" s="24"/>
      <c r="B154" s="17"/>
      <c r="C154" s="8"/>
      <c r="D154" s="18" t="s">
        <v>33</v>
      </c>
      <c r="E154" s="9"/>
      <c r="F154" s="19">
        <f>SUM(F145:F153)</f>
        <v>790</v>
      </c>
      <c r="G154" s="19">
        <f t="shared" ref="G154:J154" si="65">SUM(G145:G153)</f>
        <v>23.96</v>
      </c>
      <c r="H154" s="19">
        <f t="shared" si="65"/>
        <v>22.86</v>
      </c>
      <c r="I154" s="19">
        <f t="shared" si="65"/>
        <v>108.28999999999999</v>
      </c>
      <c r="J154" s="19">
        <f t="shared" si="65"/>
        <v>734.02</v>
      </c>
      <c r="K154" s="25"/>
      <c r="L154" s="19"/>
    </row>
    <row r="155" spans="1:12" ht="15.75" thickBot="1" x14ac:dyDescent="0.25">
      <c r="A155" s="29">
        <f>A138</f>
        <v>2</v>
      </c>
      <c r="B155" s="30">
        <f>B138</f>
        <v>8</v>
      </c>
      <c r="C155" s="123" t="s">
        <v>4</v>
      </c>
      <c r="D155" s="124"/>
      <c r="E155" s="31"/>
      <c r="F155" s="32">
        <f>F144+F154</f>
        <v>1433</v>
      </c>
      <c r="G155" s="32">
        <f t="shared" ref="G155" si="66">G144+G154</f>
        <v>12125.419999999998</v>
      </c>
      <c r="H155" s="32">
        <f t="shared" ref="H155" si="67">H144+H154</f>
        <v>32601.890000000003</v>
      </c>
      <c r="I155" s="32">
        <f t="shared" ref="I155" si="68">I144+I154</f>
        <v>180.10999999999999</v>
      </c>
      <c r="J155" s="32">
        <f t="shared" ref="J155:L155" si="69">J144+J154</f>
        <v>1196.2</v>
      </c>
      <c r="K155" s="32"/>
      <c r="L155" s="32">
        <f t="shared" si="69"/>
        <v>0</v>
      </c>
    </row>
    <row r="156" spans="1:12" ht="15" x14ac:dyDescent="0.25">
      <c r="A156" s="20">
        <v>2</v>
      </c>
      <c r="B156" s="21">
        <v>9</v>
      </c>
      <c r="C156" s="22" t="s">
        <v>20</v>
      </c>
      <c r="D156" s="5" t="s">
        <v>21</v>
      </c>
      <c r="E156" s="100" t="s">
        <v>86</v>
      </c>
      <c r="F156" s="73">
        <v>203</v>
      </c>
      <c r="G156" s="64">
        <v>7.99</v>
      </c>
      <c r="H156" s="64">
        <v>7.3</v>
      </c>
      <c r="I156" s="88">
        <v>32.950000000000003</v>
      </c>
      <c r="J156" s="68">
        <v>229.46</v>
      </c>
      <c r="K156" s="64" t="s">
        <v>115</v>
      </c>
      <c r="L156" s="68"/>
    </row>
    <row r="157" spans="1:12" ht="15" x14ac:dyDescent="0.25">
      <c r="A157" s="23"/>
      <c r="B157" s="15"/>
      <c r="C157" s="11"/>
      <c r="D157" s="6"/>
      <c r="E157" s="64" t="s">
        <v>39</v>
      </c>
      <c r="F157" s="66">
        <v>45</v>
      </c>
      <c r="G157" s="68">
        <v>5.52</v>
      </c>
      <c r="H157" s="68">
        <v>5.04</v>
      </c>
      <c r="I157" s="88">
        <v>14.98</v>
      </c>
      <c r="J157" s="68">
        <v>140.69999999999999</v>
      </c>
      <c r="K157" s="119"/>
      <c r="L157" s="68"/>
    </row>
    <row r="158" spans="1:12" ht="15.75" thickBot="1" x14ac:dyDescent="0.3">
      <c r="A158" s="23"/>
      <c r="B158" s="15"/>
      <c r="C158" s="11"/>
      <c r="D158" s="7" t="s">
        <v>22</v>
      </c>
      <c r="E158" s="109" t="s">
        <v>53</v>
      </c>
      <c r="F158" s="66">
        <v>200</v>
      </c>
      <c r="G158" s="68">
        <v>3.02</v>
      </c>
      <c r="H158" s="68">
        <v>5.22</v>
      </c>
      <c r="I158" s="69">
        <v>15.9</v>
      </c>
      <c r="J158" s="68">
        <v>122.65</v>
      </c>
      <c r="K158" s="64" t="s">
        <v>137</v>
      </c>
      <c r="L158" s="68"/>
    </row>
    <row r="159" spans="1:12" ht="15.75" thickBot="1" x14ac:dyDescent="0.3">
      <c r="A159" s="23"/>
      <c r="B159" s="15"/>
      <c r="C159" s="11"/>
      <c r="D159" s="7" t="s">
        <v>23</v>
      </c>
      <c r="E159" s="64" t="s">
        <v>41</v>
      </c>
      <c r="F159" s="66">
        <v>30</v>
      </c>
      <c r="G159" s="68">
        <v>7.22</v>
      </c>
      <c r="H159" s="68">
        <v>10.66</v>
      </c>
      <c r="I159" s="69">
        <v>43.31</v>
      </c>
      <c r="J159" s="72">
        <v>62.74</v>
      </c>
      <c r="K159" s="65"/>
      <c r="L159" s="68"/>
    </row>
    <row r="160" spans="1:12" ht="15.75" thickBot="1" x14ac:dyDescent="0.3">
      <c r="A160" s="23"/>
      <c r="B160" s="15"/>
      <c r="C160" s="11"/>
      <c r="D160" s="7" t="s">
        <v>24</v>
      </c>
      <c r="E160" s="110" t="s">
        <v>81</v>
      </c>
      <c r="F160" s="67">
        <v>120</v>
      </c>
      <c r="G160" s="72">
        <v>0.96</v>
      </c>
      <c r="H160" s="72">
        <v>0.24</v>
      </c>
      <c r="I160" s="74">
        <v>9</v>
      </c>
      <c r="J160" s="41">
        <v>42</v>
      </c>
      <c r="K160" s="42"/>
      <c r="L160" s="68"/>
    </row>
    <row r="161" spans="1:12" ht="15" x14ac:dyDescent="0.25">
      <c r="A161" s="23"/>
      <c r="B161" s="15"/>
      <c r="C161" s="11"/>
      <c r="D161" s="6"/>
      <c r="E161" s="40"/>
      <c r="F161" s="41"/>
      <c r="G161" s="41"/>
      <c r="H161" s="41"/>
      <c r="I161" s="41"/>
      <c r="J161" s="41"/>
      <c r="K161" s="42"/>
      <c r="L161" s="41"/>
    </row>
    <row r="162" spans="1:12" ht="15" x14ac:dyDescent="0.25">
      <c r="A162" s="23"/>
      <c r="B162" s="15"/>
      <c r="C162" s="11"/>
      <c r="D162" s="6"/>
      <c r="E162" s="40"/>
      <c r="F162" s="41"/>
      <c r="G162" s="41"/>
      <c r="H162" s="41"/>
      <c r="I162" s="41"/>
      <c r="J162" s="41"/>
      <c r="K162" s="42"/>
      <c r="L162" s="41"/>
    </row>
    <row r="163" spans="1:12" ht="15" x14ac:dyDescent="0.25">
      <c r="A163" s="24"/>
      <c r="B163" s="17"/>
      <c r="C163" s="8"/>
      <c r="D163" s="18" t="s">
        <v>33</v>
      </c>
      <c r="E163" s="9"/>
      <c r="F163" s="19">
        <f>SUM(F156:F162)</f>
        <v>598</v>
      </c>
      <c r="G163" s="19">
        <f t="shared" ref="G163:J163" si="70">SUM(G156:G162)</f>
        <v>24.71</v>
      </c>
      <c r="H163" s="19">
        <f t="shared" si="70"/>
        <v>28.459999999999997</v>
      </c>
      <c r="I163" s="19">
        <f t="shared" si="70"/>
        <v>116.14000000000001</v>
      </c>
      <c r="J163" s="19">
        <f t="shared" si="70"/>
        <v>597.54999999999995</v>
      </c>
      <c r="K163" s="25"/>
      <c r="L163" s="19"/>
    </row>
    <row r="164" spans="1:12" ht="15" x14ac:dyDescent="0.25">
      <c r="A164" s="26">
        <f>A156</f>
        <v>2</v>
      </c>
      <c r="B164" s="13">
        <f>B156</f>
        <v>9</v>
      </c>
      <c r="C164" s="10" t="s">
        <v>25</v>
      </c>
      <c r="D164" s="99" t="s">
        <v>26</v>
      </c>
      <c r="E164" s="110" t="s">
        <v>95</v>
      </c>
      <c r="F164" s="101">
        <v>75</v>
      </c>
      <c r="G164" s="102">
        <v>1.33</v>
      </c>
      <c r="H164" s="102">
        <v>5.32</v>
      </c>
      <c r="I164" s="103">
        <v>5.7</v>
      </c>
      <c r="J164" s="102">
        <v>76.03</v>
      </c>
      <c r="K164" s="120" t="s">
        <v>138</v>
      </c>
      <c r="L164" s="68"/>
    </row>
    <row r="165" spans="1:12" ht="15" x14ac:dyDescent="0.25">
      <c r="A165" s="23"/>
      <c r="B165" s="15"/>
      <c r="C165" s="11"/>
      <c r="D165" s="99" t="s">
        <v>27</v>
      </c>
      <c r="E165" s="110" t="s">
        <v>96</v>
      </c>
      <c r="F165" s="101">
        <v>250</v>
      </c>
      <c r="G165" s="102">
        <v>5.92</v>
      </c>
      <c r="H165" s="102">
        <v>4.18</v>
      </c>
      <c r="I165" s="103">
        <v>19.89</v>
      </c>
      <c r="J165" s="102">
        <v>140.82</v>
      </c>
      <c r="K165" s="120" t="s">
        <v>139</v>
      </c>
      <c r="L165" s="68"/>
    </row>
    <row r="166" spans="1:12" ht="15" x14ac:dyDescent="0.25">
      <c r="A166" s="23"/>
      <c r="B166" s="15"/>
      <c r="C166" s="11"/>
      <c r="D166" s="99" t="s">
        <v>28</v>
      </c>
      <c r="E166" s="100" t="s">
        <v>84</v>
      </c>
      <c r="F166" s="101">
        <v>100</v>
      </c>
      <c r="G166" s="102">
        <v>23.62</v>
      </c>
      <c r="H166" s="104">
        <v>4.59</v>
      </c>
      <c r="I166" s="103">
        <v>3.68</v>
      </c>
      <c r="J166" s="102">
        <v>150.56</v>
      </c>
      <c r="K166" s="120" t="s">
        <v>140</v>
      </c>
      <c r="L166" s="68"/>
    </row>
    <row r="167" spans="1:12" ht="15" x14ac:dyDescent="0.25">
      <c r="A167" s="23"/>
      <c r="B167" s="15"/>
      <c r="C167" s="11"/>
      <c r="D167" s="99" t="s">
        <v>29</v>
      </c>
      <c r="E167" s="100" t="s">
        <v>40</v>
      </c>
      <c r="F167" s="101">
        <v>150</v>
      </c>
      <c r="G167" s="102">
        <v>5.36</v>
      </c>
      <c r="H167" s="102">
        <v>13606</v>
      </c>
      <c r="I167" s="116" t="s">
        <v>101</v>
      </c>
      <c r="J167" s="102">
        <v>206.89</v>
      </c>
      <c r="K167" s="120" t="s">
        <v>141</v>
      </c>
      <c r="L167" s="68"/>
    </row>
    <row r="168" spans="1:12" ht="30" x14ac:dyDescent="0.25">
      <c r="A168" s="23"/>
      <c r="B168" s="15"/>
      <c r="C168" s="11"/>
      <c r="D168" s="99" t="s">
        <v>30</v>
      </c>
      <c r="E168" s="100" t="s">
        <v>85</v>
      </c>
      <c r="F168" s="101">
        <v>200</v>
      </c>
      <c r="G168" s="102">
        <v>0.51</v>
      </c>
      <c r="H168" s="102">
        <v>0.08</v>
      </c>
      <c r="I168" s="103">
        <v>19.38</v>
      </c>
      <c r="J168" s="102">
        <v>80.23</v>
      </c>
      <c r="K168" s="100" t="s">
        <v>69</v>
      </c>
      <c r="L168" s="68"/>
    </row>
    <row r="169" spans="1:12" ht="15" x14ac:dyDescent="0.25">
      <c r="A169" s="23"/>
      <c r="B169" s="15"/>
      <c r="C169" s="11"/>
      <c r="D169" s="99" t="s">
        <v>31</v>
      </c>
      <c r="E169" s="100" t="s">
        <v>41</v>
      </c>
      <c r="F169" s="101">
        <v>30</v>
      </c>
      <c r="G169" s="102">
        <v>2.2799999999999998</v>
      </c>
      <c r="H169" s="102">
        <v>0.27</v>
      </c>
      <c r="I169" s="103">
        <v>14.91</v>
      </c>
      <c r="J169" s="102">
        <v>71.19</v>
      </c>
      <c r="K169" s="100"/>
      <c r="L169" s="68"/>
    </row>
    <row r="170" spans="1:12" ht="15.75" thickBot="1" x14ac:dyDescent="0.3">
      <c r="A170" s="23"/>
      <c r="B170" s="15"/>
      <c r="C170" s="11"/>
      <c r="D170" s="99" t="s">
        <v>32</v>
      </c>
      <c r="E170" s="105" t="s">
        <v>42</v>
      </c>
      <c r="F170" s="111" t="s">
        <v>89</v>
      </c>
      <c r="G170" s="106">
        <v>2.0299999999999998</v>
      </c>
      <c r="H170" s="107">
        <v>0.4</v>
      </c>
      <c r="I170" s="108">
        <v>15.7</v>
      </c>
      <c r="J170" s="107">
        <v>74.489999999999995</v>
      </c>
      <c r="K170" s="105"/>
      <c r="L170" s="72"/>
    </row>
    <row r="171" spans="1:12" ht="15.75" thickBot="1" x14ac:dyDescent="0.3">
      <c r="A171" s="23"/>
      <c r="B171" s="15"/>
      <c r="C171" s="11"/>
      <c r="D171" s="6"/>
      <c r="E171" s="65"/>
      <c r="F171" s="67"/>
      <c r="G171" s="72"/>
      <c r="H171" s="70"/>
      <c r="I171" s="74"/>
      <c r="J171" s="72"/>
      <c r="K171" s="65"/>
      <c r="L171" s="72"/>
    </row>
    <row r="172" spans="1:12" ht="15" x14ac:dyDescent="0.25">
      <c r="A172" s="23"/>
      <c r="B172" s="15"/>
      <c r="C172" s="11"/>
      <c r="D172" s="6"/>
      <c r="E172" s="40"/>
      <c r="F172" s="41"/>
      <c r="G172" s="41"/>
      <c r="H172" s="41"/>
      <c r="I172" s="41"/>
      <c r="J172" s="41"/>
      <c r="K172" s="42"/>
      <c r="L172" s="41"/>
    </row>
    <row r="173" spans="1:12" ht="15" x14ac:dyDescent="0.25">
      <c r="A173" s="24"/>
      <c r="B173" s="17"/>
      <c r="C173" s="8"/>
      <c r="D173" s="18" t="s">
        <v>33</v>
      </c>
      <c r="E173" s="9"/>
      <c r="F173" s="19">
        <f>SUM(F164:F172)</f>
        <v>805</v>
      </c>
      <c r="G173" s="19">
        <f t="shared" ref="G173:J173" si="71">SUM(G164:G172)</f>
        <v>41.050000000000004</v>
      </c>
      <c r="H173" s="19">
        <f t="shared" si="71"/>
        <v>13620.84</v>
      </c>
      <c r="I173" s="19">
        <f t="shared" si="71"/>
        <v>79.260000000000005</v>
      </c>
      <c r="J173" s="19">
        <f t="shared" si="71"/>
        <v>800.21</v>
      </c>
      <c r="K173" s="25"/>
      <c r="L173" s="19">
        <f t="shared" ref="L173" si="72">SUM(L164:L172)</f>
        <v>0</v>
      </c>
    </row>
    <row r="174" spans="1:12" ht="15.75" thickBot="1" x14ac:dyDescent="0.25">
      <c r="A174" s="29">
        <f>A156</f>
        <v>2</v>
      </c>
      <c r="B174" s="30">
        <f>B156</f>
        <v>9</v>
      </c>
      <c r="C174" s="123" t="s">
        <v>4</v>
      </c>
      <c r="D174" s="124"/>
      <c r="E174" s="31"/>
      <c r="F174" s="32">
        <f>F163+F173</f>
        <v>1403</v>
      </c>
      <c r="G174" s="32">
        <f t="shared" ref="G174" si="73">G163+G173</f>
        <v>65.760000000000005</v>
      </c>
      <c r="H174" s="32">
        <f t="shared" ref="H174" si="74">H163+H173</f>
        <v>13649.3</v>
      </c>
      <c r="I174" s="32">
        <f t="shared" ref="I174" si="75">I163+I173</f>
        <v>195.40000000000003</v>
      </c>
      <c r="J174" s="32">
        <f t="shared" ref="J174:L174" si="76">J163+J173</f>
        <v>1397.76</v>
      </c>
      <c r="K174" s="32"/>
      <c r="L174" s="32">
        <f t="shared" si="76"/>
        <v>0</v>
      </c>
    </row>
    <row r="175" spans="1:12" ht="15" x14ac:dyDescent="0.25">
      <c r="A175" s="20">
        <v>2</v>
      </c>
      <c r="B175" s="21">
        <v>10</v>
      </c>
      <c r="C175" s="22" t="s">
        <v>20</v>
      </c>
      <c r="D175" s="5" t="s">
        <v>21</v>
      </c>
      <c r="E175" s="64" t="s">
        <v>76</v>
      </c>
      <c r="F175" s="73">
        <v>250</v>
      </c>
      <c r="G175" s="64">
        <v>4.7</v>
      </c>
      <c r="H175" s="64">
        <v>4.7300000000000004</v>
      </c>
      <c r="I175" s="88">
        <v>19.670000000000002</v>
      </c>
      <c r="J175" s="68">
        <v>139.99</v>
      </c>
      <c r="K175" s="64" t="s">
        <v>142</v>
      </c>
      <c r="L175" s="68"/>
    </row>
    <row r="176" spans="1:12" ht="15" x14ac:dyDescent="0.25">
      <c r="A176" s="23"/>
      <c r="B176" s="15"/>
      <c r="C176" s="11"/>
      <c r="D176" s="6"/>
      <c r="E176" s="64" t="s">
        <v>60</v>
      </c>
      <c r="F176" s="66">
        <v>48</v>
      </c>
      <c r="G176" s="68">
        <v>5.52</v>
      </c>
      <c r="H176" s="68">
        <v>5.04</v>
      </c>
      <c r="I176" s="88"/>
      <c r="J176" s="68">
        <v>81.19</v>
      </c>
      <c r="K176" s="64"/>
      <c r="L176" s="68"/>
    </row>
    <row r="177" spans="1:12" ht="15.75" thickBot="1" x14ac:dyDescent="0.3">
      <c r="A177" s="23"/>
      <c r="B177" s="15"/>
      <c r="C177" s="11"/>
      <c r="D177" s="7" t="s">
        <v>22</v>
      </c>
      <c r="E177" s="109" t="s">
        <v>97</v>
      </c>
      <c r="F177" s="66">
        <v>236</v>
      </c>
      <c r="G177" s="68">
        <v>3.38</v>
      </c>
      <c r="H177" s="68">
        <v>2.31</v>
      </c>
      <c r="I177" s="69">
        <v>35.43</v>
      </c>
      <c r="J177" s="68">
        <v>176.02</v>
      </c>
      <c r="K177" s="64" t="s">
        <v>143</v>
      </c>
      <c r="L177" s="68"/>
    </row>
    <row r="178" spans="1:12" ht="15.75" thickBot="1" x14ac:dyDescent="0.3">
      <c r="A178" s="23"/>
      <c r="B178" s="15"/>
      <c r="C178" s="11"/>
      <c r="D178" s="7" t="s">
        <v>23</v>
      </c>
      <c r="E178" s="64" t="s">
        <v>59</v>
      </c>
      <c r="F178" s="66">
        <v>40</v>
      </c>
      <c r="G178" s="68">
        <v>2.38</v>
      </c>
      <c r="H178" s="68">
        <v>7.52</v>
      </c>
      <c r="I178" s="69">
        <v>15.05</v>
      </c>
      <c r="J178" s="72" t="s">
        <v>144</v>
      </c>
      <c r="K178" s="65" t="s">
        <v>56</v>
      </c>
      <c r="L178" s="68"/>
    </row>
    <row r="179" spans="1:12" ht="15.75" thickBot="1" x14ac:dyDescent="0.3">
      <c r="A179" s="23"/>
      <c r="B179" s="15"/>
      <c r="C179" s="11"/>
      <c r="D179" s="7" t="s">
        <v>24</v>
      </c>
      <c r="E179" s="64"/>
      <c r="F179" s="67"/>
      <c r="G179" s="72"/>
      <c r="H179" s="72"/>
      <c r="I179" s="74"/>
      <c r="J179" s="41"/>
      <c r="K179" s="42"/>
      <c r="L179" s="68"/>
    </row>
    <row r="180" spans="1:12" ht="15" x14ac:dyDescent="0.25">
      <c r="A180" s="23"/>
      <c r="B180" s="15"/>
      <c r="C180" s="11"/>
      <c r="D180" s="6"/>
      <c r="E180" s="40"/>
      <c r="F180" s="41"/>
      <c r="G180" s="41"/>
      <c r="H180" s="41"/>
      <c r="I180" s="41"/>
      <c r="J180" s="41"/>
      <c r="K180" s="42"/>
      <c r="L180" s="41"/>
    </row>
    <row r="181" spans="1:12" ht="15" x14ac:dyDescent="0.25">
      <c r="A181" s="23"/>
      <c r="B181" s="15"/>
      <c r="C181" s="11"/>
      <c r="D181" s="6"/>
      <c r="E181" s="40"/>
      <c r="F181" s="41"/>
      <c r="G181" s="41"/>
      <c r="H181" s="41"/>
      <c r="I181" s="41"/>
      <c r="J181" s="41"/>
      <c r="K181" s="42"/>
      <c r="L181" s="41"/>
    </row>
    <row r="182" spans="1:12" ht="15.75" customHeight="1" x14ac:dyDescent="0.25">
      <c r="A182" s="24"/>
      <c r="B182" s="17"/>
      <c r="C182" s="8"/>
      <c r="D182" s="18" t="s">
        <v>33</v>
      </c>
      <c r="E182" s="9"/>
      <c r="F182" s="19">
        <f>SUM(F175:F181)</f>
        <v>574</v>
      </c>
      <c r="G182" s="19">
        <f t="shared" ref="G182:J182" si="77">SUM(G175:G181)</f>
        <v>15.979999999999997</v>
      </c>
      <c r="H182" s="19">
        <f t="shared" si="77"/>
        <v>19.600000000000001</v>
      </c>
      <c r="I182" s="19">
        <f t="shared" si="77"/>
        <v>70.150000000000006</v>
      </c>
      <c r="J182" s="19">
        <f t="shared" si="77"/>
        <v>397.20000000000005</v>
      </c>
      <c r="K182" s="25"/>
      <c r="L182" s="19">
        <f t="shared" ref="L182" si="78">SUM(L175:L181)</f>
        <v>0</v>
      </c>
    </row>
    <row r="183" spans="1:12" ht="15" x14ac:dyDescent="0.25">
      <c r="A183" s="26">
        <f>A175</f>
        <v>2</v>
      </c>
      <c r="B183" s="13">
        <f>B175</f>
        <v>10</v>
      </c>
      <c r="C183" s="10" t="s">
        <v>25</v>
      </c>
      <c r="D183" s="7" t="s">
        <v>26</v>
      </c>
      <c r="E183" s="40" t="s">
        <v>99</v>
      </c>
      <c r="F183" s="41">
        <v>75</v>
      </c>
      <c r="G183" s="41">
        <v>1</v>
      </c>
      <c r="H183" s="41">
        <v>3.85</v>
      </c>
      <c r="I183" s="41">
        <v>7.63</v>
      </c>
      <c r="J183" s="41">
        <v>69.180000000000007</v>
      </c>
      <c r="K183" s="42" t="s">
        <v>145</v>
      </c>
      <c r="L183" s="41"/>
    </row>
    <row r="184" spans="1:12" ht="15" x14ac:dyDescent="0.25">
      <c r="A184" s="23"/>
      <c r="B184" s="15"/>
      <c r="C184" s="11"/>
      <c r="D184" s="7" t="s">
        <v>27</v>
      </c>
      <c r="E184" s="110" t="s">
        <v>98</v>
      </c>
      <c r="F184" s="66">
        <v>255</v>
      </c>
      <c r="G184" s="68">
        <v>2.82</v>
      </c>
      <c r="H184" s="68">
        <v>4.75</v>
      </c>
      <c r="I184" s="75">
        <v>17.36</v>
      </c>
      <c r="J184" s="68">
        <v>123.48</v>
      </c>
      <c r="K184" s="83">
        <v>132.04</v>
      </c>
      <c r="L184" s="68"/>
    </row>
    <row r="185" spans="1:12" ht="15" x14ac:dyDescent="0.25">
      <c r="A185" s="23"/>
      <c r="B185" s="15"/>
      <c r="C185" s="11"/>
      <c r="D185" s="7" t="s">
        <v>28</v>
      </c>
      <c r="E185" s="64" t="s">
        <v>77</v>
      </c>
      <c r="F185" s="81">
        <v>205</v>
      </c>
      <c r="G185" s="82">
        <v>14.9</v>
      </c>
      <c r="H185" s="76">
        <v>23.39</v>
      </c>
      <c r="I185" s="84">
        <v>34.4</v>
      </c>
      <c r="J185" s="92">
        <v>407.9</v>
      </c>
      <c r="K185" s="78" t="s">
        <v>146</v>
      </c>
      <c r="L185" s="97"/>
    </row>
    <row r="186" spans="1:12" ht="15" x14ac:dyDescent="0.25">
      <c r="A186" s="23"/>
      <c r="B186" s="15"/>
      <c r="C186" s="11"/>
      <c r="D186" s="7" t="s">
        <v>29</v>
      </c>
      <c r="E186" s="91"/>
      <c r="F186" s="78"/>
      <c r="G186" s="78"/>
      <c r="H186" s="78"/>
      <c r="I186" s="78"/>
      <c r="J186" s="78"/>
      <c r="K186" s="78"/>
      <c r="L186" s="78"/>
    </row>
    <row r="187" spans="1:12" ht="15" x14ac:dyDescent="0.25">
      <c r="A187" s="23"/>
      <c r="B187" s="15"/>
      <c r="C187" s="11"/>
      <c r="D187" s="7" t="s">
        <v>30</v>
      </c>
      <c r="E187" s="100" t="s">
        <v>87</v>
      </c>
      <c r="F187" s="93">
        <v>200</v>
      </c>
      <c r="G187" s="94">
        <v>0.01</v>
      </c>
      <c r="H187" s="95">
        <v>0.01</v>
      </c>
      <c r="I187" s="96">
        <v>16.66</v>
      </c>
      <c r="J187" s="95">
        <v>67.73</v>
      </c>
      <c r="K187" s="90" t="s">
        <v>147</v>
      </c>
      <c r="L187" s="95"/>
    </row>
    <row r="188" spans="1:12" ht="15" x14ac:dyDescent="0.25">
      <c r="A188" s="23"/>
      <c r="B188" s="15"/>
      <c r="C188" s="11"/>
      <c r="D188" s="7" t="s">
        <v>31</v>
      </c>
      <c r="E188" s="64" t="s">
        <v>41</v>
      </c>
      <c r="F188" s="66">
        <v>30</v>
      </c>
      <c r="G188" s="68">
        <v>2.2799999999999998</v>
      </c>
      <c r="H188" s="68">
        <v>0.27</v>
      </c>
      <c r="I188" s="69">
        <v>14.91</v>
      </c>
      <c r="J188" s="68">
        <v>71.19</v>
      </c>
      <c r="K188" s="64" t="s">
        <v>78</v>
      </c>
      <c r="L188" s="68"/>
    </row>
    <row r="189" spans="1:12" ht="15.75" thickBot="1" x14ac:dyDescent="0.3">
      <c r="A189" s="23"/>
      <c r="B189" s="15"/>
      <c r="C189" s="11"/>
      <c r="D189" s="7" t="s">
        <v>32</v>
      </c>
      <c r="E189" s="65" t="s">
        <v>42</v>
      </c>
      <c r="F189" s="72">
        <v>36.25</v>
      </c>
      <c r="G189" s="72">
        <v>2.0299999999999998</v>
      </c>
      <c r="H189" s="70">
        <v>0.4</v>
      </c>
      <c r="I189" s="89">
        <v>15.7</v>
      </c>
      <c r="J189" s="72">
        <v>74.489999999999995</v>
      </c>
      <c r="K189" s="64"/>
      <c r="L189" s="72"/>
    </row>
    <row r="190" spans="1:12" ht="15.75" thickBot="1" x14ac:dyDescent="0.3">
      <c r="A190" s="23"/>
      <c r="B190" s="15"/>
      <c r="C190" s="11"/>
      <c r="D190" s="6"/>
      <c r="E190" s="105"/>
      <c r="F190" s="67"/>
      <c r="G190" s="72"/>
      <c r="H190" s="72"/>
      <c r="I190" s="74"/>
      <c r="J190" s="72"/>
      <c r="K190" s="65"/>
      <c r="L190" s="72"/>
    </row>
    <row r="191" spans="1:12" ht="15.75" thickBot="1" x14ac:dyDescent="0.3">
      <c r="A191" s="23"/>
      <c r="B191" s="15"/>
      <c r="C191" s="11"/>
      <c r="D191" s="6"/>
      <c r="E191" s="65"/>
      <c r="F191" s="67"/>
      <c r="G191" s="70"/>
      <c r="H191" s="70"/>
      <c r="I191" s="71"/>
      <c r="J191" s="72"/>
      <c r="K191" s="65"/>
      <c r="L191" s="41"/>
    </row>
    <row r="192" spans="1:12" ht="15" x14ac:dyDescent="0.25">
      <c r="A192" s="24"/>
      <c r="B192" s="17"/>
      <c r="C192" s="8"/>
      <c r="D192" s="18" t="s">
        <v>33</v>
      </c>
      <c r="E192" s="9"/>
      <c r="F192" s="19">
        <f>SUM(F183:F191)</f>
        <v>801.25</v>
      </c>
      <c r="G192" s="19">
        <f t="shared" ref="G192:J192" si="79">SUM(G183:G191)</f>
        <v>23.040000000000003</v>
      </c>
      <c r="H192" s="19">
        <f t="shared" si="79"/>
        <v>32.67</v>
      </c>
      <c r="I192" s="19">
        <f t="shared" si="79"/>
        <v>106.66</v>
      </c>
      <c r="J192" s="19">
        <f t="shared" si="79"/>
        <v>813.97</v>
      </c>
      <c r="K192" s="25"/>
      <c r="L192" s="19">
        <f t="shared" ref="L192" si="80">SUM(L183:L191)</f>
        <v>0</v>
      </c>
    </row>
    <row r="193" spans="1:12" ht="15" x14ac:dyDescent="0.2">
      <c r="A193" s="29">
        <f>A175</f>
        <v>2</v>
      </c>
      <c r="B193" s="30">
        <f>B175</f>
        <v>10</v>
      </c>
      <c r="C193" s="123" t="s">
        <v>4</v>
      </c>
      <c r="D193" s="124"/>
      <c r="E193" s="31"/>
      <c r="F193" s="32">
        <f>F182+F192</f>
        <v>1375.25</v>
      </c>
      <c r="G193" s="32">
        <f t="shared" ref="G193" si="81">G182+G192</f>
        <v>39.019999999999996</v>
      </c>
      <c r="H193" s="32">
        <f t="shared" ref="H193" si="82">H182+H192</f>
        <v>52.27</v>
      </c>
      <c r="I193" s="32">
        <f t="shared" ref="I193" si="83">I182+I192</f>
        <v>176.81</v>
      </c>
      <c r="J193" s="32">
        <f t="shared" ref="J193:L193" si="84">J182+J192</f>
        <v>1211.17</v>
      </c>
      <c r="K193" s="32"/>
      <c r="L193" s="32">
        <f t="shared" si="84"/>
        <v>0</v>
      </c>
    </row>
    <row r="194" spans="1:12" x14ac:dyDescent="0.2">
      <c r="A194" s="27"/>
      <c r="B194" s="28"/>
      <c r="C194" s="125" t="s">
        <v>5</v>
      </c>
      <c r="D194" s="125"/>
      <c r="E194" s="125"/>
      <c r="F194" s="34">
        <f>(F23+F42+F61+F80+F99+F118+F137+F155+F174+F193)/(IF(F23=0,0,1)+IF(F42=0,0,1)+IF(F61=0,0,1)+IF(F80=0,0,1)+IF(F99=0,0,1)+IF(F118=0,0,1)+IF(F137=0,0,1)+IF(F155=0,0,1)+IF(F174=0,0,1)+IF(F193=0,0,1))</f>
        <v>1401.55</v>
      </c>
      <c r="G194" s="34">
        <f>(G23+G42+G61+G80+G99+G118+G137+G155+G174+G193)/(IF(G23=0,0,1)+IF(G42=0,0,1)+IF(G61=0,0,1)+IF(G80=0,0,1)+IF(G99=0,0,1)+IF(G118=0,0,1)+IF(G137=0,0,1)+IF(G155=0,0,1)+IF(G174=0,0,1)+IF(G193=0,0,1))</f>
        <v>1267.6469999999999</v>
      </c>
      <c r="H194" s="34">
        <f>(H23+H42+H61+H80+H99+H118+H137+H155+H174+H193)/(IF(H23=0,0,1)+IF(H42=0,0,1)+IF(H61=0,0,1)+IF(H80=0,0,1)+IF(H99=0,0,1)+IF(H118=0,0,1)+IF(H137=0,0,1)+IF(H155=0,0,1)+IF(H174=0,0,1)+IF(H193=0,0,1))</f>
        <v>7704.9400000000005</v>
      </c>
      <c r="I194" s="34">
        <f>(I23+I42+I61+I80+I99+I118+I137+I155+I174+I193)/(IF(I23=0,0,1)+IF(I42=0,0,1)+IF(I61=0,0,1)+IF(I80=0,0,1)+IF(I99=0,0,1)+IF(I118=0,0,1)+IF(I137=0,0,1)+IF(I155=0,0,1)+IF(I174=0,0,1)+IF(I193=0,0,1))</f>
        <v>193.13299999999998</v>
      </c>
      <c r="J194" s="34">
        <f>(J23+J42+J61+J80+J99+J118+J137+J155+J174+J193)/(IF(J23=0,0,1)+IF(J42=0,0,1)+IF(J61=0,0,1)+IF(J80=0,0,1)+IF(J99=0,0,1)+IF(J118=0,0,1)+IF(J137=0,0,1)+IF(J155=0,0,1)+IF(J174=0,0,1)+IF(J193=0,0,1))</f>
        <v>1385.297</v>
      </c>
      <c r="K194" s="34"/>
      <c r="L194" s="34" t="e">
        <f>(L23+L42+L61+L80+L99+L118+L137+L155+L174+L193)/(IF(L23=0,0,1)+IF(L42=0,0,1)+IF(L61=0,0,1)+IF(L80=0,0,1)+IF(L99=0,0,1)+IF(L118=0,0,1)+IF(L137=0,0,1)+IF(L155=0,0,1)+IF(L174=0,0,1)+IF(L193=0,0,1))</f>
        <v>#DIV/0!</v>
      </c>
    </row>
  </sheetData>
  <sheetProtection selectLockedCells="1" selectUnlockedCells="1"/>
  <customSheetViews>
    <customSheetView guid="{BB633238-5B28-417B-A0F2-487A75422543}">
      <pane xSplit="4" ySplit="5" topLeftCell="E120" activePane="bottomRight" state="frozen"/>
      <selection pane="bottomRight" activeCell="H196" sqref="H196"/>
      <pageMargins left="0.7" right="0.7" top="0.75" bottom="0.75" header="0.3" footer="0.3"/>
      <pageSetup paperSize="9" orientation="portrait"/>
    </customSheetView>
    <customSheetView guid="{99918CB6-EBF6-4C0B-B6F3-A53F9DE9E085}">
      <pane xSplit="4" ySplit="5" topLeftCell="E6" activePane="bottomRight" state="frozen"/>
      <selection pane="bottomRight" activeCell="H3" sqref="H3"/>
      <pageMargins left="0.7" right="0.7" top="0.75" bottom="0.75" header="0.3" footer="0.3"/>
      <pageSetup paperSize="9" orientation="portrait"/>
    </customSheetView>
    <customSheetView guid="{C65526C8-4903-4E9B-B581-CBCAC2B651B0}">
      <pane xSplit="4" ySplit="5" topLeftCell="E6" activePane="bottomRight" state="frozen"/>
      <selection pane="bottomRight" activeCell="E78" sqref="E78"/>
      <pageMargins left="0.7" right="0.7" top="0.75" bottom="0.75" header="0.3" footer="0.3"/>
      <pageSetup paperSize="9" orientation="portrait"/>
    </customSheetView>
    <customSheetView guid="{B123B2F7-A73B-421D-A24A-E50DEB413EB5}">
      <pane xSplit="4" ySplit="5" topLeftCell="E6" activePane="bottomRight" state="frozen"/>
      <selection pane="bottomRight" activeCell="E78" sqref="E78"/>
      <pageMargins left="0.7" right="0.7" top="0.75" bottom="0.75" header="0.3" footer="0.3"/>
      <pageSetup paperSize="9" orientation="portrait"/>
    </customSheetView>
  </customSheetViews>
  <mergeCells count="14">
    <mergeCell ref="C80:D80"/>
    <mergeCell ref="C99:D99"/>
    <mergeCell ref="C23:D23"/>
    <mergeCell ref="C194:E194"/>
    <mergeCell ref="C193:D193"/>
    <mergeCell ref="C118:D118"/>
    <mergeCell ref="C137:D137"/>
    <mergeCell ref="C155:D155"/>
    <mergeCell ref="C174:D174"/>
    <mergeCell ref="C1:E1"/>
    <mergeCell ref="H1:K1"/>
    <mergeCell ref="H2:K2"/>
    <mergeCell ref="C42:D42"/>
    <mergeCell ref="C61:D6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2022-05-16T14:23:56Z</dcterms:created>
  <dcterms:modified xsi:type="dcterms:W3CDTF">2026-04-14T07:36:47Z</dcterms:modified>
</cp:coreProperties>
</file>