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<sst xmlns="http://schemas.openxmlformats.org/spreadsheetml/2006/main" count="334" uniqueCount="119">
  <si>
    <t>Школа</t>
  </si>
  <si>
    <t>Кадетская школа № 82 им. И.Маннанова"</t>
  </si>
  <si>
    <t>ГБОУ ""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</si>
  <si>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</si>
  <si>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</si>
  <si>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</si>
  <si>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</si>
  <si>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</si>
  <si>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Шарипова Э.Г.</t>
  </si>
  <si>
    <t>Возрастная категория</t>
  </si>
  <si>
    <t>7-11 лет</t>
  </si>
  <si>
    <t>дата</t>
  </si>
  <si>
    <t>январь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</si>
  <si>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</si>
  <si>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</si>
  <si>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</si>
  <si>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</si>
  <si>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</si>
  <si>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</si>
  <si>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</si>
  <si>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</si>
  <si>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</si>
  <si>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</si>
  <si>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</si>
  <si>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</si>
  <si>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</si>
  <si>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</si>
  <si>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</si>
  <si>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</si>
  <si>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</si>
  <si>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Биточки рубленные</t>
  </si>
  <si>
    <t>451/04</t>
  </si>
  <si>
    <t>гарнир</t>
  </si>
  <si>
    <t xml:space="preserve">Каша гречневая вязкая с зеленым горошком </t>
  </si>
  <si>
    <t>693/04</t>
  </si>
  <si>
    <t>гор.напиток</t>
  </si>
  <si>
    <t>Компот из кураги с пряником</t>
  </si>
  <si>
    <t>638/04</t>
  </si>
  <si>
    <t>хлеб</t>
  </si>
  <si>
    <t>Бутерброд с сыром</t>
  </si>
  <si>
    <t>фрукты</t>
  </si>
  <si>
    <t>Десерт фруктовый Яблоко</t>
  </si>
  <si>
    <t>итого</t>
  </si>
  <si>
    <t>Обед</t>
  </si>
  <si>
    <t>закуска</t>
  </si>
  <si>
    <t>1 блюдо</t>
  </si>
  <si>
    <t>2 блюдо</t>
  </si>
  <si>
    <t>напиток</t>
  </si>
  <si>
    <t>хлеб бел.</t>
  </si>
  <si>
    <t>хлеб черн.</t>
  </si>
  <si>
    <t>Итого за день:</t>
  </si>
  <si>
    <t>19,7</t>
  </si>
  <si>
    <t>Тефтели с соусом</t>
  </si>
  <si>
    <t>Каша пшенная</t>
  </si>
  <si>
    <t>510/04</t>
  </si>
  <si>
    <t>Чай с сахаром и лимоном с вафлей</t>
  </si>
  <si>
    <t>685/04</t>
  </si>
  <si>
    <t xml:space="preserve">Хлеб пшеничный </t>
  </si>
  <si>
    <t>Салат из свежей капусты</t>
  </si>
  <si>
    <t>45/04</t>
  </si>
  <si>
    <t>Десерт фруктовый Мандарин</t>
  </si>
  <si>
    <t xml:space="preserve">Запеканка из творога с повидлом </t>
  </si>
  <si>
    <t>363/04</t>
  </si>
  <si>
    <t>Чай с сахаром с кексом</t>
  </si>
  <si>
    <t>Морковь тертая</t>
  </si>
  <si>
    <t>413/04</t>
  </si>
  <si>
    <t>Жаркое по-домашнему</t>
  </si>
  <si>
    <t>436/04</t>
  </si>
  <si>
    <t>Компот из сухофруктов</t>
  </si>
  <si>
    <t>Хлеб пшеничный</t>
  </si>
  <si>
    <t>Салат из квашеной капусты</t>
  </si>
  <si>
    <t>31/04</t>
  </si>
  <si>
    <t>Десерт фруктовый Груша</t>
  </si>
  <si>
    <t>Пюре из бобовых "Янтарное"</t>
  </si>
  <si>
    <t>514/04</t>
  </si>
  <si>
    <t>Зразы школьные с зеленым горошком</t>
  </si>
  <si>
    <t>450/04</t>
  </si>
  <si>
    <t>Сок с печеньем</t>
  </si>
  <si>
    <t>678/04</t>
  </si>
  <si>
    <t>Толченики рыбные с маслом и с зелелным горошком</t>
  </si>
  <si>
    <t>374/05</t>
  </si>
  <si>
    <t>Каша рисовая</t>
  </si>
  <si>
    <t>302/04</t>
  </si>
  <si>
    <t>Чай с конфетой</t>
  </si>
  <si>
    <t>Салат из свежих капусты</t>
  </si>
  <si>
    <t>Котлеты "Рябушка"</t>
  </si>
  <si>
    <t>431/04</t>
  </si>
  <si>
    <t>Каша гречневая</t>
  </si>
  <si>
    <t>Кисель фруктовый с кексом</t>
  </si>
  <si>
    <t>648/04</t>
  </si>
  <si>
    <t>Гуляш из говядины</t>
  </si>
  <si>
    <t>440/04</t>
  </si>
  <si>
    <t>Рис отварной</t>
  </si>
  <si>
    <t>516/04</t>
  </si>
  <si>
    <t>Чай с шоколадом</t>
  </si>
  <si>
    <t>Салат Зайка</t>
  </si>
  <si>
    <t>36/03</t>
  </si>
  <si>
    <t>Рыба тушеная с овощами</t>
  </si>
  <si>
    <t>374/04</t>
  </si>
  <si>
    <t>Пюре картофельное</t>
  </si>
  <si>
    <t>520/04</t>
  </si>
  <si>
    <t>Кофейный напиток с молоком с пряником</t>
  </si>
  <si>
    <t>692/04</t>
  </si>
  <si>
    <t>Десерт фруктовый Апельсин</t>
  </si>
  <si>
    <t>3.2</t>
  </si>
  <si>
    <t>Пельмени мясные отварные с маслом</t>
  </si>
  <si>
    <t>441/04</t>
  </si>
  <si>
    <t xml:space="preserve">Чай с сахаром и с вафлей </t>
  </si>
  <si>
    <t>686/04</t>
  </si>
  <si>
    <t>Плов из говядины</t>
  </si>
  <si>
    <t>403/04</t>
  </si>
  <si>
    <t>Чай сладкий с шоколадом</t>
  </si>
  <si>
    <t>Салат Бурячок</t>
  </si>
  <si>
    <t>31/03</t>
  </si>
  <si>
    <t>Колбасные изделия отварные (сосиски) с маслом</t>
  </si>
  <si>
    <t>508/04</t>
  </si>
  <si>
    <t>Макаронные изделия отварные</t>
  </si>
  <si>
    <t>Напиток из сухофруктов с вафлей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</si>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</sst>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sz val="10"/>
      <color theme="1"/>
      <name val="Arial"/>
      <charset val="20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5" borderId="29" applyNumberFormat="0" applyAlignment="0" applyProtection="0">
      <alignment vertical="center"/>
    </xf>
    <xf numFmtId="0" fontId="22" fillId="6" borderId="30" applyNumberFormat="0" applyAlignment="0" applyProtection="0">
      <alignment vertical="center"/>
    </xf>
    <xf numFmtId="0" fontId="23" fillId="6" borderId="29" applyNumberFormat="0" applyAlignment="0" applyProtection="0">
      <alignment vertical="center"/>
    </xf>
    <xf numFmtId="0" fontId="24" fillId="7" borderId="31" applyNumberFormat="0" applyAlignment="0" applyProtection="0">
      <alignment vertical="center"/>
    </xf>
    <xf numFmtId="0" fontId="25" fillId="0" borderId="32" applyNumberFormat="0" applyFill="0" applyAlignment="0" applyProtection="0">
      <alignment vertical="center"/>
    </xf>
    <xf numFmtId="0" fontId="26" fillId="0" borderId="33" applyNumberFormat="0" applyFill="0" applyAlignment="0" applyProtection="0">
      <alignment vertical="center"/>
    </xf>
    <xf numFmtId="0" fontId="27" fillId="8" borderId="0" applyNumberFormat="0" applyBorder="0" applyAlignment="0" applyProtection="0">
      <alignment vertical="center"/>
    </xf>
    <xf numFmtId="0" fontId="28" fillId="9" borderId="0" applyNumberFormat="0" applyBorder="0" applyAlignment="0" applyProtection="0">
      <alignment vertical="center"/>
    </xf>
    <xf numFmtId="0" fontId="29" fillId="10" borderId="0" applyNumberFormat="0" applyBorder="0" applyAlignment="0" applyProtection="0">
      <alignment vertical="center"/>
    </xf>
    <xf numFmtId="0" fontId="30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31" fillId="2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1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1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</cellStyleXfs>
  <cellXfs count="8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49" fontId="7" fillId="0" borderId="4" xfId="0" applyNumberFormat="1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49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49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8" fillId="0" borderId="1" xfId="0" applyNumberFormat="1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49" fontId="1" fillId="0" borderId="1" xfId="0" applyNumberFormat="1" applyFont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0" fillId="3" borderId="18" xfId="0" applyFont="1" applyFill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49" fontId="8" fillId="3" borderId="17" xfId="0" applyNumberFormat="1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8" fillId="2" borderId="8" xfId="0" applyFont="1" applyFill="1" applyBorder="1" applyAlignment="1" applyProtection="1">
      <alignment vertical="top" wrapText="1"/>
      <protection locked="0"/>
    </xf>
    <xf numFmtId="0" fontId="8" fillId="2" borderId="8" xfId="0" applyNumberFormat="1" applyFont="1" applyFill="1" applyBorder="1" applyAlignment="1" applyProtection="1">
      <alignment horizontal="center" vertical="top" wrapText="1"/>
      <protection locked="0"/>
    </xf>
    <xf numFmtId="0" fontId="12" fillId="2" borderId="1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12" fillId="0" borderId="1" xfId="0" applyFont="1" applyBorder="1"/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49" fontId="1" fillId="3" borderId="17" xfId="0" applyNumberFormat="1" applyFont="1" applyFill="1" applyBorder="1" applyAlignment="1">
      <alignment horizontal="center" vertical="top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top" wrapText="1"/>
      <protection locked="0"/>
    </xf>
    <xf numFmtId="0" fontId="8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2" fillId="0" borderId="8" xfId="0" applyFont="1" applyBorder="1"/>
    <xf numFmtId="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49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8" fillId="2" borderId="8" xfId="0" applyFont="1" applyFill="1" applyBorder="1" applyAlignment="1" applyProtection="1">
      <alignment horizontal="center"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3" xfId="0" applyFont="1" applyBorder="1"/>
    <xf numFmtId="0" fontId="1" fillId="0" borderId="4" xfId="0" applyFont="1" applyBorder="1"/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49" fontId="8" fillId="2" borderId="22" xfId="0" applyNumberFormat="1" applyFont="1" applyFill="1" applyBorder="1" applyAlignment="1" applyProtection="1">
      <alignment horizontal="center" vertical="top" wrapText="1"/>
      <protection locked="0"/>
    </xf>
  </cellXfs>
  <cellStyles count="49">
    <cellStyle name="Normal" xfId="0" builtinId="0"/>
    <cellStyle name="Comma" xfId="1" builtinId="3"/>
    <cellStyle name="Currency" xfId="2" builtinId="4"/>
    <cellStyle name="Percent" xfId="3" builtinId="5"/>
    <cellStyle name="Comma [0]" xfId="4" builtinId="6"/>
    <cellStyle name="Currency [0]" xfId="5" builtinId="7"/>
    <cellStyle name="Link" xfId="6" builtinId="8"/>
    <cellStyle name="Followed Hyperlink" xfId="7" builtinId="9"/>
    <cellStyle name="Note" xfId="8" builtinId="10"/>
    <cellStyle name="Warning Text" xfId="9" builtinId="11"/>
    <cellStyle name="Title" xfId="10" builtinId="15"/>
    <cellStyle name="CExplanatory Text" xfId="11" builtinId="53"/>
    <cellStyle name="Heading 1" xfId="12" builtinId="16"/>
    <cellStyle name="Heading 2" xfId="13" builtinId="17"/>
    <cellStyle name="Heading 3" xfId="14" builtinId="18"/>
    <cellStyle name="Heading 4" xfId="15" builtinId="19"/>
    <cellStyle name="Input" xfId="16" builtinId="20"/>
    <cellStyle name="Output" xfId="17" builtinId="21"/>
    <cellStyle name="Calculation" xfId="18" builtinId="22"/>
    <cellStyle name="Check Cell" xfId="19" builtinId="23"/>
    <cellStyle name="Linked Cell" xfId="20" builtinId="24"/>
    <cellStyle name="Total" xfId="21" builtinId="25"/>
    <cellStyle name="Good" xfId="22" builtinId="26"/>
    <cellStyle name="Bad" xfId="23" builtinId="27"/>
    <cellStyle name="Neutral" xfId="24" builtinId="28"/>
    <cellStyle name="Accent1" xfId="25" builtinId="29"/>
    <cellStyle name="20% - Accent1" xfId="26" builtinId="30"/>
    <cellStyle name="40% - Accent1" xfId="27" builtinId="31"/>
    <cellStyle name="60% - Accent1" xfId="28" builtinId="32"/>
    <cellStyle name="Accent2" xfId="29" builtinId="33"/>
    <cellStyle name="20% - Accent2" xfId="30" builtinId="34"/>
    <cellStyle name="40% - Accent2" xfId="31" builtinId="35"/>
    <cellStyle name="60% - Accent2" xfId="32" builtinId="36"/>
    <cellStyle name="Accent3" xfId="33" builtinId="37"/>
    <cellStyle name="20% - Accent3" xfId="34" builtinId="38"/>
    <cellStyle name="40% - Accent3" xfId="35" builtinId="39"/>
    <cellStyle name="60% - Accent3" xfId="36" builtinId="40"/>
    <cellStyle name="Accent4" xfId="37" builtinId="41"/>
    <cellStyle name="20% - Accent4" xfId="38" builtinId="42"/>
    <cellStyle name="40% - Accent4" xfId="39" builtinId="43"/>
    <cellStyle name="60% - Accent4" xfId="40" builtinId="44"/>
    <cellStyle name="Accent5" xfId="41" builtinId="45"/>
    <cellStyle name="20% - Accent5" xfId="42" builtinId="46"/>
    <cellStyle name="40% - Accent5" xfId="43" builtinId="47"/>
    <cellStyle name="60% - Accent5" xfId="44" builtinId="48"/>
    <cellStyle name="Accent6" xfId="45" builtinId="49"/>
    <cellStyle name="20% - Accent6" xfId="46" builtinId="50"/>
    <cellStyle name="40% - Accent6" xfId="47" builtinId="51"/>
    <cellStyle name="60% - Accent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0"/>
  <sheetViews>
    <sheetView tabSelected="1" workbookViewId="0">
      <pane xSplit="4" ySplit="5" topLeftCell="E81" activePane="bottomRight" state="frozen"/>
      <selection/>
      <selection pane="topRight"/>
      <selection pane="bottomLeft"/>
      <selection pane="bottomRight" activeCell="E101" sqref="E101"/>
    </sheetView>
  </sheetViews>
  <sheetFormatPr defaultColWidth="9.1047619047619" defaultRowHeight="12.75"/>
  <cols>
    <col min="1" max="1" width="4.66666666666667" style="1" customWidth="1"/>
    <col min="2" max="2" width="5.33333333333333" style="1" customWidth="1"/>
    <col min="3" max="3" width="9.1047619047619" style="2"/>
    <col min="4" max="4" width="11.552380952381" style="2" customWidth="1"/>
    <col min="5" max="5" width="52.552380952381" style="1" customWidth="1"/>
    <col min="6" max="6" width="9.33333333333333" style="1" customWidth="1"/>
    <col min="7" max="7" width="10" style="1" customWidth="1"/>
    <col min="8" max="8" width="7.55238095238095" style="1" customWidth="1"/>
    <col min="9" max="9" width="9.78095238095238" style="1" customWidth="1"/>
    <col min="10" max="10" width="8.1047619047619" style="1" customWidth="1"/>
    <col min="11" max="11" width="10" style="1" customWidth="1"/>
    <col min="12" max="16384" width="9.1047619047619" style="1"/>
  </cols>
  <sheetData>
    <row r="1" spans="1:11">
      <c r="A1" s="2" t="s">
        <v>0</v>
      </c>
      <c r="B1" s="1" t="s">
        <v>1</v>
      </c>
      <c r="C1" s="3" t="s">
        <v>2</v>
      </c>
      <c r="D1" s="4"/>
      <c r="E1" s="4"/>
      <c r="F1" s="5" t="s">
        <v>3</v>
      </c>
      <c r="G1" s="1" t="s">
        <v>4</v>
      </c>
      <c r="H1" s="6" t="s">
        <v>5</v>
      </c>
      <c r="I1" s="6"/>
      <c r="J1" s="6"/>
      <c r="K1" s="6"/>
    </row>
    <row r="2" ht="18" spans="1:11">
      <c r="A2" s="7" t="s">
        <v>6</v>
      </c>
      <c r="C2" s="1"/>
      <c r="G2" s="1" t="s">
        <v>7</v>
      </c>
      <c r="H2" s="6" t="s">
        <v>8</v>
      </c>
      <c r="I2" s="6"/>
      <c r="J2" s="6"/>
      <c r="K2" s="6"/>
    </row>
    <row r="3" ht="17.25" customHeight="1" spans="1:11">
      <c r="A3" s="8" t="s">
        <v>9</v>
      </c>
      <c r="C3" s="1"/>
      <c r="D3" s="9"/>
      <c r="E3" s="10" t="s">
        <v>10</v>
      </c>
      <c r="G3" s="1" t="s">
        <v>11</v>
      </c>
      <c r="H3" s="11">
        <v>24</v>
      </c>
      <c r="I3" s="11" t="s">
        <v>12</v>
      </c>
      <c r="J3" s="61">
        <v>2026</v>
      </c>
      <c r="K3" s="62"/>
    </row>
    <row r="4" ht="13.5" spans="3:10">
      <c r="C4" s="1"/>
      <c r="D4" s="8"/>
      <c r="H4" s="12" t="s">
        <v>13</v>
      </c>
      <c r="I4" s="12" t="s">
        <v>14</v>
      </c>
      <c r="J4" s="12" t="s">
        <v>15</v>
      </c>
    </row>
    <row r="5" ht="34.5" spans="1:12">
      <c r="A5" s="13" t="s">
        <v>16</v>
      </c>
      <c r="B5" s="14" t="s">
        <v>17</v>
      </c>
      <c r="C5" s="15" t="s">
        <v>18</v>
      </c>
      <c r="D5" s="15" t="s">
        <v>19</v>
      </c>
      <c r="E5" s="15" t="s">
        <v>20</v>
      </c>
      <c r="F5" s="15" t="s">
        <v>21</v>
      </c>
      <c r="G5" s="15" t="s">
        <v>22</v>
      </c>
      <c r="H5" s="16" t="s">
        <v>23</v>
      </c>
      <c r="I5" s="15" t="s">
        <v>24</v>
      </c>
      <c r="J5" s="15" t="s">
        <v>25</v>
      </c>
      <c r="K5" s="63" t="s">
        <v>26</v>
      </c>
      <c r="L5" s="15" t="s">
        <v>27</v>
      </c>
    </row>
    <row r="6" ht="15" spans="1:12">
      <c r="A6" s="17">
        <v>1</v>
      </c>
      <c r="B6" s="18">
        <v>1</v>
      </c>
      <c r="C6" s="19" t="s">
        <v>28</v>
      </c>
      <c r="D6" s="20" t="s">
        <v>29</v>
      </c>
      <c r="E6" s="21" t="s">
        <v>30</v>
      </c>
      <c r="F6" s="22">
        <v>150</v>
      </c>
      <c r="G6" s="22">
        <v>7.7</v>
      </c>
      <c r="H6" s="23">
        <v>9.5</v>
      </c>
      <c r="I6" s="22">
        <v>15.9</v>
      </c>
      <c r="J6" s="22">
        <v>154</v>
      </c>
      <c r="K6" s="64" t="s">
        <v>31</v>
      </c>
      <c r="L6" s="22"/>
    </row>
    <row r="7" ht="15" spans="1:12">
      <c r="A7" s="24"/>
      <c r="B7" s="25"/>
      <c r="C7" s="26"/>
      <c r="D7" s="27" t="s">
        <v>32</v>
      </c>
      <c r="E7" s="28" t="s">
        <v>33</v>
      </c>
      <c r="F7" s="29">
        <v>150</v>
      </c>
      <c r="G7" s="29">
        <v>3.3</v>
      </c>
      <c r="H7" s="30">
        <v>3.8</v>
      </c>
      <c r="I7" s="29">
        <v>18.2</v>
      </c>
      <c r="J7" s="29">
        <v>156</v>
      </c>
      <c r="K7" s="65" t="s">
        <v>34</v>
      </c>
      <c r="L7" s="29"/>
    </row>
    <row r="8" ht="15" spans="1:12">
      <c r="A8" s="24"/>
      <c r="B8" s="25"/>
      <c r="C8" s="26"/>
      <c r="D8" s="31" t="s">
        <v>35</v>
      </c>
      <c r="E8" s="28" t="s">
        <v>36</v>
      </c>
      <c r="F8" s="29">
        <v>250</v>
      </c>
      <c r="G8" s="32">
        <v>1.9</v>
      </c>
      <c r="H8" s="30">
        <v>2.6</v>
      </c>
      <c r="I8" s="29">
        <v>16.4</v>
      </c>
      <c r="J8" s="29">
        <v>156</v>
      </c>
      <c r="K8" s="65" t="s">
        <v>37</v>
      </c>
      <c r="L8" s="29"/>
    </row>
    <row r="9" ht="15" spans="1:12">
      <c r="A9" s="24"/>
      <c r="B9" s="25"/>
      <c r="C9" s="26"/>
      <c r="D9" s="31" t="s">
        <v>38</v>
      </c>
      <c r="E9" s="28" t="s">
        <v>39</v>
      </c>
      <c r="F9" s="29">
        <v>42</v>
      </c>
      <c r="G9" s="29">
        <v>2.2</v>
      </c>
      <c r="H9" s="30">
        <v>3.8</v>
      </c>
      <c r="I9" s="29">
        <v>6.9</v>
      </c>
      <c r="J9" s="29">
        <v>71.7</v>
      </c>
      <c r="K9" s="66"/>
      <c r="L9" s="29"/>
    </row>
    <row r="10" ht="15" spans="1:12">
      <c r="A10" s="24"/>
      <c r="B10" s="25"/>
      <c r="C10" s="26"/>
      <c r="D10" s="31" t="s">
        <v>40</v>
      </c>
      <c r="E10" s="28" t="s">
        <v>41</v>
      </c>
      <c r="F10" s="29">
        <v>150</v>
      </c>
      <c r="G10" s="29">
        <v>1.1</v>
      </c>
      <c r="H10" s="30">
        <v>0</v>
      </c>
      <c r="I10" s="29">
        <v>10.3</v>
      </c>
      <c r="J10" s="29">
        <v>79</v>
      </c>
      <c r="K10" s="66"/>
      <c r="L10" s="29"/>
    </row>
    <row r="11" ht="15" spans="1:12">
      <c r="A11" s="24"/>
      <c r="B11" s="25"/>
      <c r="C11" s="26"/>
      <c r="D11" s="27"/>
      <c r="E11" s="28"/>
      <c r="F11" s="29"/>
      <c r="G11" s="29"/>
      <c r="H11" s="32"/>
      <c r="I11" s="29"/>
      <c r="J11" s="29"/>
      <c r="K11" s="66"/>
      <c r="L11" s="29"/>
    </row>
    <row r="12" ht="15" spans="1:12">
      <c r="A12" s="24"/>
      <c r="B12" s="25"/>
      <c r="C12" s="26"/>
      <c r="D12" s="27"/>
      <c r="E12" s="28"/>
      <c r="F12" s="29"/>
      <c r="G12" s="29"/>
      <c r="H12" s="32"/>
      <c r="I12" s="29"/>
      <c r="J12" s="29"/>
      <c r="K12" s="66"/>
      <c r="L12" s="29"/>
    </row>
    <row r="13" ht="15" spans="1:12">
      <c r="A13" s="33"/>
      <c r="B13" s="34"/>
      <c r="C13" s="35"/>
      <c r="D13" s="36" t="s">
        <v>42</v>
      </c>
      <c r="E13" s="37"/>
      <c r="F13" s="38">
        <f>SUM(F6:F12)</f>
        <v>742</v>
      </c>
      <c r="G13" s="38">
        <f t="shared" ref="G13:J13" si="0">SUM(G6:G12)</f>
        <v>16.2</v>
      </c>
      <c r="H13" s="39">
        <v>19.7</v>
      </c>
      <c r="I13" s="38">
        <f t="shared" si="0"/>
        <v>67.7</v>
      </c>
      <c r="J13" s="38">
        <f t="shared" si="0"/>
        <v>616.7</v>
      </c>
      <c r="K13" s="67"/>
      <c r="L13" s="38">
        <v>77.76</v>
      </c>
    </row>
    <row r="14" ht="15" spans="1:12">
      <c r="A14" s="40">
        <f>A6</f>
        <v>1</v>
      </c>
      <c r="B14" s="41">
        <f>B6</f>
        <v>1</v>
      </c>
      <c r="C14" s="42" t="s">
        <v>43</v>
      </c>
      <c r="D14" s="31" t="s">
        <v>44</v>
      </c>
      <c r="E14" s="28"/>
      <c r="F14" s="29"/>
      <c r="G14" s="29"/>
      <c r="H14" s="32"/>
      <c r="I14" s="29"/>
      <c r="J14" s="29"/>
      <c r="K14" s="66"/>
      <c r="L14" s="29"/>
    </row>
    <row r="15" ht="15" spans="1:12">
      <c r="A15" s="24"/>
      <c r="B15" s="25"/>
      <c r="C15" s="26"/>
      <c r="D15" s="31" t="s">
        <v>45</v>
      </c>
      <c r="E15" s="28"/>
      <c r="F15" s="29"/>
      <c r="G15" s="29"/>
      <c r="H15" s="32"/>
      <c r="I15" s="29"/>
      <c r="J15" s="29"/>
      <c r="K15" s="66"/>
      <c r="L15" s="29"/>
    </row>
    <row r="16" ht="15" spans="1:12">
      <c r="A16" s="24"/>
      <c r="B16" s="25"/>
      <c r="C16" s="26"/>
      <c r="D16" s="31" t="s">
        <v>46</v>
      </c>
      <c r="E16" s="28"/>
      <c r="F16" s="29"/>
      <c r="G16" s="29"/>
      <c r="H16" s="32"/>
      <c r="I16" s="29"/>
      <c r="J16" s="29"/>
      <c r="K16" s="66"/>
      <c r="L16" s="29"/>
    </row>
    <row r="17" ht="15" spans="1:12">
      <c r="A17" s="24"/>
      <c r="B17" s="25"/>
      <c r="C17" s="26"/>
      <c r="D17" s="31" t="s">
        <v>32</v>
      </c>
      <c r="E17" s="28"/>
      <c r="F17" s="29"/>
      <c r="G17" s="29"/>
      <c r="H17" s="32"/>
      <c r="I17" s="29"/>
      <c r="J17" s="29"/>
      <c r="K17" s="66"/>
      <c r="L17" s="29"/>
    </row>
    <row r="18" ht="15" spans="1:12">
      <c r="A18" s="24"/>
      <c r="B18" s="25"/>
      <c r="C18" s="26"/>
      <c r="D18" s="31" t="s">
        <v>47</v>
      </c>
      <c r="E18" s="28"/>
      <c r="F18" s="29"/>
      <c r="G18" s="29"/>
      <c r="H18" s="32"/>
      <c r="I18" s="29"/>
      <c r="J18" s="29"/>
      <c r="K18" s="66"/>
      <c r="L18" s="29"/>
    </row>
    <row r="19" ht="15" spans="1:12">
      <c r="A19" s="24"/>
      <c r="B19" s="25"/>
      <c r="C19" s="26"/>
      <c r="D19" s="31" t="s">
        <v>48</v>
      </c>
      <c r="E19" s="28"/>
      <c r="F19" s="29"/>
      <c r="G19" s="29"/>
      <c r="H19" s="32"/>
      <c r="I19" s="29"/>
      <c r="J19" s="29"/>
      <c r="K19" s="66"/>
      <c r="L19" s="29"/>
    </row>
    <row r="20" ht="15" spans="1:12">
      <c r="A20" s="24"/>
      <c r="B20" s="25"/>
      <c r="C20" s="26"/>
      <c r="D20" s="31" t="s">
        <v>49</v>
      </c>
      <c r="E20" s="28"/>
      <c r="F20" s="29"/>
      <c r="G20" s="29"/>
      <c r="H20" s="32"/>
      <c r="I20" s="29"/>
      <c r="J20" s="29"/>
      <c r="K20" s="66"/>
      <c r="L20" s="29"/>
    </row>
    <row r="21" ht="15" spans="1:12">
      <c r="A21" s="24"/>
      <c r="B21" s="25"/>
      <c r="C21" s="26"/>
      <c r="D21" s="27"/>
      <c r="E21" s="28"/>
      <c r="F21" s="29"/>
      <c r="G21" s="29"/>
      <c r="H21" s="32"/>
      <c r="I21" s="29"/>
      <c r="J21" s="29"/>
      <c r="K21" s="66"/>
      <c r="L21" s="29"/>
    </row>
    <row r="22" ht="15" spans="1:12">
      <c r="A22" s="24"/>
      <c r="B22" s="25"/>
      <c r="C22" s="26"/>
      <c r="D22" s="27"/>
      <c r="E22" s="28"/>
      <c r="F22" s="29"/>
      <c r="G22" s="29"/>
      <c r="H22" s="32"/>
      <c r="I22" s="29"/>
      <c r="J22" s="29"/>
      <c r="K22" s="66"/>
      <c r="L22" s="29"/>
    </row>
    <row r="23" ht="15" spans="1:12">
      <c r="A23" s="33"/>
      <c r="B23" s="34"/>
      <c r="C23" s="35"/>
      <c r="D23" s="36" t="s">
        <v>42</v>
      </c>
      <c r="E23" s="37"/>
      <c r="F23" s="38">
        <f>SUM(F14:F22)</f>
        <v>0</v>
      </c>
      <c r="G23" s="38">
        <f>SUM(G14:G22)</f>
        <v>0</v>
      </c>
      <c r="H23" s="43">
        <f>SUM(H14:H22)</f>
        <v>0</v>
      </c>
      <c r="I23" s="38">
        <f>SUM(I14:I22)</f>
        <v>0</v>
      </c>
      <c r="J23" s="38">
        <f>SUM(J14:J22)</f>
        <v>0</v>
      </c>
      <c r="K23" s="67"/>
      <c r="L23" s="38">
        <f>SUM(L14:L22)</f>
        <v>0</v>
      </c>
    </row>
    <row r="24" ht="13.5" spans="1:12">
      <c r="A24" s="44">
        <f>A6</f>
        <v>1</v>
      </c>
      <c r="B24" s="45">
        <f>B6</f>
        <v>1</v>
      </c>
      <c r="C24" s="46" t="s">
        <v>50</v>
      </c>
      <c r="D24" s="47"/>
      <c r="E24" s="48"/>
      <c r="F24" s="49">
        <f>F13+F23</f>
        <v>742</v>
      </c>
      <c r="G24" s="49">
        <f>G13+G23</f>
        <v>16.2</v>
      </c>
      <c r="H24" s="50" t="s">
        <v>51</v>
      </c>
      <c r="I24" s="49">
        <f>I13+I23</f>
        <v>67.7</v>
      </c>
      <c r="J24" s="49">
        <f>J13+J23</f>
        <v>616.7</v>
      </c>
      <c r="K24" s="49"/>
      <c r="L24" s="49">
        <f>L13+L23</f>
        <v>77.76</v>
      </c>
    </row>
    <row r="25" ht="15" spans="1:12">
      <c r="A25" s="51">
        <v>1</v>
      </c>
      <c r="B25" s="25">
        <v>2</v>
      </c>
      <c r="C25" s="19" t="s">
        <v>28</v>
      </c>
      <c r="D25" s="20" t="s">
        <v>29</v>
      </c>
      <c r="E25" s="52" t="s">
        <v>52</v>
      </c>
      <c r="F25" s="22">
        <v>150</v>
      </c>
      <c r="G25" s="22">
        <v>7.3</v>
      </c>
      <c r="H25" s="53">
        <v>8.23</v>
      </c>
      <c r="I25" s="22">
        <v>8.76</v>
      </c>
      <c r="J25" s="22">
        <v>232.6</v>
      </c>
      <c r="K25" s="64" t="s">
        <v>31</v>
      </c>
      <c r="L25" s="22"/>
    </row>
    <row r="26" ht="15" spans="1:12">
      <c r="A26" s="51"/>
      <c r="B26" s="25"/>
      <c r="C26" s="26"/>
      <c r="D26" s="54" t="s">
        <v>32</v>
      </c>
      <c r="E26" s="55" t="s">
        <v>53</v>
      </c>
      <c r="F26" s="29">
        <v>150</v>
      </c>
      <c r="G26" s="29">
        <v>3.98</v>
      </c>
      <c r="H26" s="30">
        <v>4.3</v>
      </c>
      <c r="I26" s="29">
        <v>17.8</v>
      </c>
      <c r="J26" s="29">
        <v>136</v>
      </c>
      <c r="K26" s="65" t="s">
        <v>54</v>
      </c>
      <c r="L26" s="29"/>
    </row>
    <row r="27" ht="15" spans="1:12">
      <c r="A27" s="51"/>
      <c r="B27" s="25"/>
      <c r="C27" s="26"/>
      <c r="D27" s="31" t="s">
        <v>35</v>
      </c>
      <c r="E27" s="55" t="s">
        <v>55</v>
      </c>
      <c r="F27" s="29">
        <v>255</v>
      </c>
      <c r="G27" s="29">
        <v>3.22</v>
      </c>
      <c r="H27" s="30">
        <v>3.2</v>
      </c>
      <c r="I27" s="29">
        <v>29.1</v>
      </c>
      <c r="J27" s="29">
        <v>294</v>
      </c>
      <c r="K27" s="65" t="s">
        <v>56</v>
      </c>
      <c r="L27" s="29"/>
    </row>
    <row r="28" ht="15" spans="1:12">
      <c r="A28" s="51"/>
      <c r="B28" s="25"/>
      <c r="C28" s="26"/>
      <c r="D28" s="31" t="s">
        <v>38</v>
      </c>
      <c r="E28" s="55" t="s">
        <v>57</v>
      </c>
      <c r="F28" s="29">
        <v>32</v>
      </c>
      <c r="G28" s="29">
        <v>2.28</v>
      </c>
      <c r="H28" s="30">
        <v>0.24</v>
      </c>
      <c r="I28" s="29">
        <v>14.76</v>
      </c>
      <c r="J28" s="29">
        <v>71</v>
      </c>
      <c r="K28" s="66"/>
      <c r="L28" s="29"/>
    </row>
    <row r="29" ht="15" spans="1:12">
      <c r="A29" s="51"/>
      <c r="B29" s="25"/>
      <c r="C29" s="26"/>
      <c r="D29" s="56" t="s">
        <v>44</v>
      </c>
      <c r="E29" s="55" t="s">
        <v>58</v>
      </c>
      <c r="F29" s="29">
        <v>75</v>
      </c>
      <c r="G29" s="29">
        <v>1.92</v>
      </c>
      <c r="H29" s="30">
        <v>3.27</v>
      </c>
      <c r="I29" s="29">
        <v>3.84</v>
      </c>
      <c r="J29" s="29">
        <v>51.8</v>
      </c>
      <c r="K29" s="65" t="s">
        <v>59</v>
      </c>
      <c r="L29" s="29"/>
    </row>
    <row r="30" ht="15" spans="1:12">
      <c r="A30" s="51"/>
      <c r="B30" s="25"/>
      <c r="C30" s="26"/>
      <c r="D30" s="31" t="s">
        <v>40</v>
      </c>
      <c r="E30" s="28" t="s">
        <v>60</v>
      </c>
      <c r="F30" s="29">
        <v>100</v>
      </c>
      <c r="G30" s="29">
        <v>0.4</v>
      </c>
      <c r="H30" s="57">
        <v>0</v>
      </c>
      <c r="I30" s="29">
        <v>9.1</v>
      </c>
      <c r="J30" s="29">
        <v>44.4</v>
      </c>
      <c r="K30" s="66"/>
      <c r="L30" s="29"/>
    </row>
    <row r="31" ht="15" spans="1:12">
      <c r="A31" s="51"/>
      <c r="B31" s="25"/>
      <c r="C31" s="26"/>
      <c r="D31" s="27"/>
      <c r="E31" s="28"/>
      <c r="F31" s="29"/>
      <c r="G31" s="29"/>
      <c r="H31" s="32"/>
      <c r="I31" s="29"/>
      <c r="J31" s="29"/>
      <c r="K31" s="66"/>
      <c r="L31" s="29"/>
    </row>
    <row r="32" ht="15" spans="1:12">
      <c r="A32" s="58"/>
      <c r="B32" s="34"/>
      <c r="C32" s="35"/>
      <c r="D32" s="36" t="s">
        <v>42</v>
      </c>
      <c r="E32" s="37"/>
      <c r="F32" s="38">
        <f>SUM(F25:F31)</f>
        <v>762</v>
      </c>
      <c r="G32" s="38">
        <f t="shared" ref="G32" si="1">SUM(G25:G31)</f>
        <v>19.1</v>
      </c>
      <c r="H32" s="43">
        <f t="shared" ref="H32" si="2">SUM(H25:H31)</f>
        <v>19.24</v>
      </c>
      <c r="I32" s="38">
        <f t="shared" ref="I32" si="3">SUM(I25:I31)</f>
        <v>83.36</v>
      </c>
      <c r="J32" s="38">
        <f t="shared" ref="J32" si="4">SUM(J25:J31)</f>
        <v>829.8</v>
      </c>
      <c r="K32" s="67"/>
      <c r="L32" s="38">
        <v>77.76</v>
      </c>
    </row>
    <row r="33" ht="15" spans="1:12">
      <c r="A33" s="41">
        <f>A25</f>
        <v>1</v>
      </c>
      <c r="B33" s="41">
        <f>B25</f>
        <v>2</v>
      </c>
      <c r="C33" s="42" t="s">
        <v>43</v>
      </c>
      <c r="D33" s="31" t="s">
        <v>44</v>
      </c>
      <c r="E33" s="28"/>
      <c r="F33" s="29"/>
      <c r="G33" s="29"/>
      <c r="H33" s="32"/>
      <c r="I33" s="29"/>
      <c r="J33" s="29"/>
      <c r="K33" s="66"/>
      <c r="L33" s="29"/>
    </row>
    <row r="34" ht="15" spans="1:12">
      <c r="A34" s="51"/>
      <c r="B34" s="25"/>
      <c r="C34" s="26"/>
      <c r="D34" s="31" t="s">
        <v>45</v>
      </c>
      <c r="E34" s="28"/>
      <c r="F34" s="29"/>
      <c r="G34" s="29"/>
      <c r="H34" s="32"/>
      <c r="I34" s="29"/>
      <c r="J34" s="29"/>
      <c r="K34" s="66"/>
      <c r="L34" s="29"/>
    </row>
    <row r="35" ht="15" spans="1:12">
      <c r="A35" s="51"/>
      <c r="B35" s="25"/>
      <c r="C35" s="26"/>
      <c r="D35" s="31" t="s">
        <v>46</v>
      </c>
      <c r="E35" s="28"/>
      <c r="F35" s="29"/>
      <c r="G35" s="29"/>
      <c r="H35" s="32"/>
      <c r="I35" s="29"/>
      <c r="J35" s="29"/>
      <c r="K35" s="66"/>
      <c r="L35" s="29"/>
    </row>
    <row r="36" ht="15" spans="1:12">
      <c r="A36" s="51"/>
      <c r="B36" s="25"/>
      <c r="C36" s="26"/>
      <c r="D36" s="31" t="s">
        <v>32</v>
      </c>
      <c r="E36" s="28"/>
      <c r="F36" s="29"/>
      <c r="G36" s="29"/>
      <c r="H36" s="32"/>
      <c r="I36" s="29"/>
      <c r="J36" s="29"/>
      <c r="K36" s="66"/>
      <c r="L36" s="29"/>
    </row>
    <row r="37" ht="15" spans="1:12">
      <c r="A37" s="51"/>
      <c r="B37" s="25"/>
      <c r="C37" s="26"/>
      <c r="D37" s="31" t="s">
        <v>47</v>
      </c>
      <c r="E37" s="28"/>
      <c r="F37" s="29"/>
      <c r="G37" s="29"/>
      <c r="H37" s="32"/>
      <c r="I37" s="29"/>
      <c r="J37" s="29"/>
      <c r="K37" s="66"/>
      <c r="L37" s="29"/>
    </row>
    <row r="38" ht="15" spans="1:12">
      <c r="A38" s="51"/>
      <c r="B38" s="25"/>
      <c r="C38" s="26"/>
      <c r="D38" s="31" t="s">
        <v>48</v>
      </c>
      <c r="E38" s="28"/>
      <c r="F38" s="29"/>
      <c r="G38" s="29"/>
      <c r="H38" s="32"/>
      <c r="I38" s="29"/>
      <c r="J38" s="29"/>
      <c r="K38" s="66"/>
      <c r="L38" s="29"/>
    </row>
    <row r="39" ht="15" spans="1:12">
      <c r="A39" s="51"/>
      <c r="B39" s="25"/>
      <c r="C39" s="26"/>
      <c r="D39" s="31" t="s">
        <v>49</v>
      </c>
      <c r="E39" s="28"/>
      <c r="F39" s="29"/>
      <c r="G39" s="29"/>
      <c r="H39" s="32"/>
      <c r="I39" s="29"/>
      <c r="J39" s="29"/>
      <c r="K39" s="66"/>
      <c r="L39" s="29"/>
    </row>
    <row r="40" ht="15" spans="1:12">
      <c r="A40" s="51"/>
      <c r="B40" s="25"/>
      <c r="C40" s="26"/>
      <c r="D40" s="27"/>
      <c r="E40" s="28"/>
      <c r="F40" s="29"/>
      <c r="G40" s="29"/>
      <c r="H40" s="32"/>
      <c r="I40" s="29"/>
      <c r="J40" s="29"/>
      <c r="K40" s="66"/>
      <c r="L40" s="29"/>
    </row>
    <row r="41" ht="15" spans="1:12">
      <c r="A41" s="51"/>
      <c r="B41" s="25"/>
      <c r="C41" s="26"/>
      <c r="D41" s="27"/>
      <c r="E41" s="28"/>
      <c r="F41" s="29"/>
      <c r="G41" s="29"/>
      <c r="H41" s="32"/>
      <c r="I41" s="29"/>
      <c r="J41" s="29"/>
      <c r="K41" s="66"/>
      <c r="L41" s="29"/>
    </row>
    <row r="42" ht="15" spans="1:12">
      <c r="A42" s="58"/>
      <c r="B42" s="34"/>
      <c r="C42" s="35"/>
      <c r="D42" s="36" t="s">
        <v>42</v>
      </c>
      <c r="E42" s="37"/>
      <c r="F42" s="38">
        <f>SUM(F33:F41)</f>
        <v>0</v>
      </c>
      <c r="G42" s="38">
        <f t="shared" ref="G42" si="5">SUM(G33:G41)</f>
        <v>0</v>
      </c>
      <c r="H42" s="43">
        <f t="shared" ref="H42" si="6">SUM(H33:H41)</f>
        <v>0</v>
      </c>
      <c r="I42" s="38">
        <f t="shared" ref="I42" si="7">SUM(I33:I41)</f>
        <v>0</v>
      </c>
      <c r="J42" s="38">
        <f t="shared" ref="J42:L42" si="8">SUM(J33:J41)</f>
        <v>0</v>
      </c>
      <c r="K42" s="67"/>
      <c r="L42" s="38">
        <f t="shared" si="8"/>
        <v>0</v>
      </c>
    </row>
    <row r="43" ht="15.75" customHeight="1" spans="1:12">
      <c r="A43" s="59">
        <f>A25</f>
        <v>1</v>
      </c>
      <c r="B43" s="59">
        <f>B25</f>
        <v>2</v>
      </c>
      <c r="C43" s="46" t="s">
        <v>50</v>
      </c>
      <c r="D43" s="47"/>
      <c r="E43" s="48"/>
      <c r="F43" s="49">
        <f>F32+F42</f>
        <v>762</v>
      </c>
      <c r="G43" s="49">
        <f t="shared" ref="G43" si="9">G32+G42</f>
        <v>19.1</v>
      </c>
      <c r="H43" s="60">
        <f t="shared" ref="H43" si="10">H32+H42</f>
        <v>19.24</v>
      </c>
      <c r="I43" s="49">
        <f t="shared" ref="I43" si="11">I32+I42</f>
        <v>83.36</v>
      </c>
      <c r="J43" s="49">
        <f t="shared" ref="J43:L43" si="12">J32+J42</f>
        <v>829.8</v>
      </c>
      <c r="K43" s="49"/>
      <c r="L43" s="49">
        <f t="shared" si="12"/>
        <v>77.76</v>
      </c>
    </row>
    <row r="44" ht="15" spans="1:12">
      <c r="A44" s="17">
        <v>1</v>
      </c>
      <c r="B44" s="18">
        <v>3</v>
      </c>
      <c r="C44" s="19" t="s">
        <v>28</v>
      </c>
      <c r="D44" s="20" t="s">
        <v>29</v>
      </c>
      <c r="E44" s="52" t="s">
        <v>61</v>
      </c>
      <c r="F44" s="22">
        <v>150</v>
      </c>
      <c r="G44" s="22">
        <v>14.9</v>
      </c>
      <c r="H44" s="53">
        <v>18.2</v>
      </c>
      <c r="I44" s="22">
        <v>52.4</v>
      </c>
      <c r="J44" s="22">
        <v>485</v>
      </c>
      <c r="K44" s="64" t="s">
        <v>62</v>
      </c>
      <c r="L44" s="22"/>
    </row>
    <row r="45" ht="15" spans="1:12">
      <c r="A45" s="24"/>
      <c r="B45" s="25"/>
      <c r="C45" s="26"/>
      <c r="D45" s="31" t="s">
        <v>35</v>
      </c>
      <c r="E45" s="55" t="s">
        <v>63</v>
      </c>
      <c r="F45" s="29">
        <v>240</v>
      </c>
      <c r="G45" s="29">
        <v>1.1</v>
      </c>
      <c r="H45" s="30">
        <v>1.1</v>
      </c>
      <c r="I45" s="29">
        <v>8.1</v>
      </c>
      <c r="J45" s="29">
        <v>115</v>
      </c>
      <c r="K45" s="65" t="s">
        <v>56</v>
      </c>
      <c r="L45" s="29"/>
    </row>
    <row r="46" ht="15" spans="1:12">
      <c r="A46" s="24"/>
      <c r="B46" s="25"/>
      <c r="C46" s="26"/>
      <c r="D46" s="31" t="s">
        <v>38</v>
      </c>
      <c r="E46" s="55" t="s">
        <v>57</v>
      </c>
      <c r="F46" s="29">
        <v>32</v>
      </c>
      <c r="G46" s="29">
        <v>2.28</v>
      </c>
      <c r="H46" s="30">
        <v>0.24</v>
      </c>
      <c r="I46" s="29">
        <v>14.76</v>
      </c>
      <c r="J46" s="29">
        <v>71</v>
      </c>
      <c r="K46" s="66"/>
      <c r="L46" s="29"/>
    </row>
    <row r="47" ht="15" spans="1:12">
      <c r="A47" s="24"/>
      <c r="B47" s="25"/>
      <c r="C47" s="26"/>
      <c r="D47" s="56" t="s">
        <v>44</v>
      </c>
      <c r="E47" s="55" t="s">
        <v>64</v>
      </c>
      <c r="F47" s="29">
        <v>120</v>
      </c>
      <c r="G47" s="29">
        <v>0.6</v>
      </c>
      <c r="H47" s="30">
        <v>0</v>
      </c>
      <c r="I47" s="29">
        <v>2.8</v>
      </c>
      <c r="J47" s="29">
        <v>12</v>
      </c>
      <c r="K47" s="65" t="s">
        <v>65</v>
      </c>
      <c r="L47" s="29"/>
    </row>
    <row r="48" ht="15" spans="1:12">
      <c r="A48" s="24"/>
      <c r="B48" s="25"/>
      <c r="C48" s="26"/>
      <c r="D48" s="27"/>
      <c r="E48" s="28"/>
      <c r="F48" s="29"/>
      <c r="G48" s="29"/>
      <c r="H48" s="32"/>
      <c r="I48" s="29"/>
      <c r="J48" s="29"/>
      <c r="K48" s="66"/>
      <c r="L48" s="29"/>
    </row>
    <row r="49" ht="15" spans="1:12">
      <c r="A49" s="24"/>
      <c r="B49" s="25"/>
      <c r="C49" s="26"/>
      <c r="D49" s="27"/>
      <c r="E49" s="28"/>
      <c r="F49" s="29"/>
      <c r="G49" s="29"/>
      <c r="H49" s="32"/>
      <c r="I49" s="29"/>
      <c r="J49" s="29"/>
      <c r="K49" s="66"/>
      <c r="L49" s="29"/>
    </row>
    <row r="50" ht="15" spans="1:12">
      <c r="A50" s="33"/>
      <c r="B50" s="34"/>
      <c r="C50" s="35"/>
      <c r="D50" s="36" t="s">
        <v>42</v>
      </c>
      <c r="E50" s="37"/>
      <c r="F50" s="38">
        <f>SUM(F44:F49)</f>
        <v>542</v>
      </c>
      <c r="G50" s="38">
        <f>SUM(G44:G49)</f>
        <v>18.88</v>
      </c>
      <c r="H50" s="43">
        <f>SUM(H44:H49)</f>
        <v>19.54</v>
      </c>
      <c r="I50" s="38">
        <f>SUM(I44:I49)</f>
        <v>78.06</v>
      </c>
      <c r="J50" s="38">
        <f>SUM(J44:J49)</f>
        <v>683</v>
      </c>
      <c r="K50" s="67"/>
      <c r="L50" s="38">
        <v>77.76</v>
      </c>
    </row>
    <row r="51" ht="15" spans="1:12">
      <c r="A51" s="40">
        <f>A44</f>
        <v>1</v>
      </c>
      <c r="B51" s="41">
        <f>B44</f>
        <v>3</v>
      </c>
      <c r="C51" s="42" t="s">
        <v>43</v>
      </c>
      <c r="D51" s="31" t="s">
        <v>44</v>
      </c>
      <c r="E51" s="28"/>
      <c r="F51" s="29"/>
      <c r="G51" s="29"/>
      <c r="H51" s="32"/>
      <c r="I51" s="29"/>
      <c r="J51" s="29"/>
      <c r="K51" s="66"/>
      <c r="L51" s="29"/>
    </row>
    <row r="52" ht="15" spans="1:12">
      <c r="A52" s="24"/>
      <c r="B52" s="25"/>
      <c r="C52" s="26"/>
      <c r="D52" s="31" t="s">
        <v>45</v>
      </c>
      <c r="E52" s="28"/>
      <c r="F52" s="29"/>
      <c r="G52" s="29"/>
      <c r="H52" s="32"/>
      <c r="I52" s="29"/>
      <c r="J52" s="29"/>
      <c r="K52" s="66"/>
      <c r="L52" s="29"/>
    </row>
    <row r="53" ht="15" spans="1:12">
      <c r="A53" s="24"/>
      <c r="B53" s="25"/>
      <c r="C53" s="26"/>
      <c r="D53" s="31" t="s">
        <v>46</v>
      </c>
      <c r="E53" s="28"/>
      <c r="F53" s="29"/>
      <c r="G53" s="29"/>
      <c r="H53" s="32"/>
      <c r="I53" s="29"/>
      <c r="J53" s="29"/>
      <c r="K53" s="66"/>
      <c r="L53" s="29"/>
    </row>
    <row r="54" ht="15" spans="1:12">
      <c r="A54" s="24"/>
      <c r="B54" s="25"/>
      <c r="C54" s="26"/>
      <c r="D54" s="31" t="s">
        <v>32</v>
      </c>
      <c r="E54" s="28"/>
      <c r="F54" s="29"/>
      <c r="G54" s="29"/>
      <c r="H54" s="32"/>
      <c r="I54" s="29"/>
      <c r="J54" s="29"/>
      <c r="K54" s="66"/>
      <c r="L54" s="29"/>
    </row>
    <row r="55" ht="15" spans="1:12">
      <c r="A55" s="24"/>
      <c r="B55" s="25"/>
      <c r="C55" s="26"/>
      <c r="D55" s="31" t="s">
        <v>47</v>
      </c>
      <c r="E55" s="28"/>
      <c r="F55" s="29"/>
      <c r="G55" s="29"/>
      <c r="H55" s="32"/>
      <c r="I55" s="29"/>
      <c r="J55" s="29"/>
      <c r="K55" s="66"/>
      <c r="L55" s="29"/>
    </row>
    <row r="56" ht="15" spans="1:12">
      <c r="A56" s="24"/>
      <c r="B56" s="25"/>
      <c r="C56" s="26"/>
      <c r="D56" s="31" t="s">
        <v>48</v>
      </c>
      <c r="E56" s="28"/>
      <c r="F56" s="29"/>
      <c r="G56" s="29"/>
      <c r="H56" s="32"/>
      <c r="I56" s="29"/>
      <c r="J56" s="29"/>
      <c r="K56" s="66"/>
      <c r="L56" s="29"/>
    </row>
    <row r="57" ht="15" spans="1:12">
      <c r="A57" s="24"/>
      <c r="B57" s="25"/>
      <c r="C57" s="26"/>
      <c r="D57" s="31" t="s">
        <v>49</v>
      </c>
      <c r="E57" s="28"/>
      <c r="F57" s="29"/>
      <c r="G57" s="29"/>
      <c r="H57" s="32"/>
      <c r="I57" s="29"/>
      <c r="J57" s="29"/>
      <c r="K57" s="66"/>
      <c r="L57" s="29"/>
    </row>
    <row r="58" ht="15" spans="1:12">
      <c r="A58" s="24"/>
      <c r="B58" s="25"/>
      <c r="C58" s="26"/>
      <c r="D58" s="27"/>
      <c r="E58" s="28"/>
      <c r="F58" s="29"/>
      <c r="G58" s="29"/>
      <c r="H58" s="32"/>
      <c r="I58" s="29"/>
      <c r="J58" s="29"/>
      <c r="K58" s="66"/>
      <c r="L58" s="29"/>
    </row>
    <row r="59" ht="15" spans="1:12">
      <c r="A59" s="24"/>
      <c r="B59" s="25"/>
      <c r="C59" s="26"/>
      <c r="D59" s="27"/>
      <c r="E59" s="28"/>
      <c r="F59" s="29"/>
      <c r="G59" s="29"/>
      <c r="H59" s="32"/>
      <c r="I59" s="29"/>
      <c r="J59" s="29"/>
      <c r="K59" s="66"/>
      <c r="L59" s="29"/>
    </row>
    <row r="60" ht="15" spans="1:12">
      <c r="A60" s="33"/>
      <c r="B60" s="34"/>
      <c r="C60" s="35"/>
      <c r="D60" s="36" t="s">
        <v>42</v>
      </c>
      <c r="E60" s="37"/>
      <c r="F60" s="38">
        <f>SUM(F51:F59)</f>
        <v>0</v>
      </c>
      <c r="G60" s="38">
        <f t="shared" ref="G60" si="13">SUM(G51:G59)</f>
        <v>0</v>
      </c>
      <c r="H60" s="43">
        <f t="shared" ref="H60" si="14">SUM(H51:H59)</f>
        <v>0</v>
      </c>
      <c r="I60" s="38">
        <f t="shared" ref="I60" si="15">SUM(I51:I59)</f>
        <v>0</v>
      </c>
      <c r="J60" s="38">
        <f t="shared" ref="J60:L60" si="16">SUM(J51:J59)</f>
        <v>0</v>
      </c>
      <c r="K60" s="67"/>
      <c r="L60" s="38">
        <f t="shared" si="16"/>
        <v>0</v>
      </c>
    </row>
    <row r="61" ht="15.75" customHeight="1" spans="1:12">
      <c r="A61" s="44">
        <f>A44</f>
        <v>1</v>
      </c>
      <c r="B61" s="45">
        <f>B44</f>
        <v>3</v>
      </c>
      <c r="C61" s="46" t="s">
        <v>50</v>
      </c>
      <c r="D61" s="47"/>
      <c r="E61" s="48"/>
      <c r="F61" s="49">
        <f>F50+F60</f>
        <v>542</v>
      </c>
      <c r="G61" s="49">
        <f t="shared" ref="G61" si="17">G50+G60</f>
        <v>18.88</v>
      </c>
      <c r="H61" s="60">
        <f t="shared" ref="H61" si="18">H50+H60</f>
        <v>19.54</v>
      </c>
      <c r="I61" s="49">
        <f t="shared" ref="I61" si="19">I50+I60</f>
        <v>78.06</v>
      </c>
      <c r="J61" s="49">
        <f t="shared" ref="J61:L61" si="20">J50+J60</f>
        <v>683</v>
      </c>
      <c r="K61" s="49"/>
      <c r="L61" s="49">
        <f t="shared" si="20"/>
        <v>77.76</v>
      </c>
    </row>
    <row r="62" ht="15" spans="1:12">
      <c r="A62" s="17">
        <v>1</v>
      </c>
      <c r="B62" s="18">
        <v>4</v>
      </c>
      <c r="C62" s="19" t="s">
        <v>28</v>
      </c>
      <c r="D62" s="20" t="s">
        <v>29</v>
      </c>
      <c r="E62" s="52" t="s">
        <v>66</v>
      </c>
      <c r="F62" s="22">
        <v>150</v>
      </c>
      <c r="G62" s="22">
        <v>12.3</v>
      </c>
      <c r="H62" s="53">
        <v>14.09</v>
      </c>
      <c r="I62" s="22">
        <v>34.3</v>
      </c>
      <c r="J62" s="22">
        <v>262</v>
      </c>
      <c r="K62" s="64" t="s">
        <v>67</v>
      </c>
      <c r="L62" s="22"/>
    </row>
    <row r="63" ht="15" spans="1:12">
      <c r="A63" s="24"/>
      <c r="B63" s="25"/>
      <c r="C63" s="26"/>
      <c r="D63" s="31" t="s">
        <v>35</v>
      </c>
      <c r="E63" s="55" t="s">
        <v>68</v>
      </c>
      <c r="F63" s="29">
        <v>200</v>
      </c>
      <c r="G63" s="29">
        <v>1.4</v>
      </c>
      <c r="H63" s="30">
        <v>1.7</v>
      </c>
      <c r="I63" s="29">
        <v>23</v>
      </c>
      <c r="J63" s="29">
        <v>119</v>
      </c>
      <c r="K63" s="65" t="s">
        <v>37</v>
      </c>
      <c r="L63" s="29"/>
    </row>
    <row r="64" ht="15" spans="1:12">
      <c r="A64" s="24"/>
      <c r="B64" s="25"/>
      <c r="C64" s="26"/>
      <c r="D64" s="31" t="s">
        <v>38</v>
      </c>
      <c r="E64" s="55" t="s">
        <v>69</v>
      </c>
      <c r="F64" s="29">
        <v>32</v>
      </c>
      <c r="G64" s="29">
        <v>2.28</v>
      </c>
      <c r="H64" s="30">
        <v>0.24</v>
      </c>
      <c r="I64" s="29">
        <v>14.76</v>
      </c>
      <c r="J64" s="29">
        <v>71</v>
      </c>
      <c r="K64" s="66"/>
      <c r="L64" s="29"/>
    </row>
    <row r="65" ht="15" spans="1:12">
      <c r="A65" s="24"/>
      <c r="B65" s="25"/>
      <c r="C65" s="26"/>
      <c r="D65" s="56" t="s">
        <v>44</v>
      </c>
      <c r="E65" s="55" t="s">
        <v>70</v>
      </c>
      <c r="F65" s="29">
        <v>75</v>
      </c>
      <c r="G65" s="29">
        <v>1.1</v>
      </c>
      <c r="H65" s="30">
        <v>3.2</v>
      </c>
      <c r="I65" s="29">
        <v>4.5</v>
      </c>
      <c r="J65" s="29">
        <v>61</v>
      </c>
      <c r="K65" s="65" t="s">
        <v>71</v>
      </c>
      <c r="L65" s="29"/>
    </row>
    <row r="66" ht="15" spans="1:12">
      <c r="A66" s="24"/>
      <c r="B66" s="25"/>
      <c r="C66" s="26"/>
      <c r="D66" s="31" t="s">
        <v>40</v>
      </c>
      <c r="E66" s="55" t="s">
        <v>72</v>
      </c>
      <c r="F66" s="29">
        <v>100</v>
      </c>
      <c r="G66" s="29">
        <v>0.64</v>
      </c>
      <c r="H66" s="30">
        <v>0</v>
      </c>
      <c r="I66" s="29">
        <v>7.1</v>
      </c>
      <c r="J66" s="29">
        <v>61</v>
      </c>
      <c r="K66" s="66"/>
      <c r="L66" s="29"/>
    </row>
    <row r="67" ht="15" spans="1:12">
      <c r="A67" s="24"/>
      <c r="B67" s="25"/>
      <c r="C67" s="26"/>
      <c r="D67" s="27"/>
      <c r="E67" s="28"/>
      <c r="F67" s="29"/>
      <c r="G67" s="29"/>
      <c r="H67" s="32"/>
      <c r="I67" s="29"/>
      <c r="J67" s="29"/>
      <c r="K67" s="66"/>
      <c r="L67" s="29"/>
    </row>
    <row r="68" ht="15" spans="1:12">
      <c r="A68" s="33"/>
      <c r="B68" s="34"/>
      <c r="C68" s="35"/>
      <c r="D68" s="36" t="s">
        <v>42</v>
      </c>
      <c r="E68" s="37"/>
      <c r="F68" s="38">
        <f>SUM(F62:F67)</f>
        <v>557</v>
      </c>
      <c r="G68" s="38">
        <f>SUM(G62:G67)</f>
        <v>17.72</v>
      </c>
      <c r="H68" s="43">
        <f>SUM(H62:H67)</f>
        <v>19.23</v>
      </c>
      <c r="I68" s="38">
        <f>SUM(I62:I67)</f>
        <v>83.66</v>
      </c>
      <c r="J68" s="38">
        <f>SUM(J62:J67)</f>
        <v>574</v>
      </c>
      <c r="K68" s="67"/>
      <c r="L68" s="38">
        <v>77.76</v>
      </c>
    </row>
    <row r="69" ht="15" spans="1:12">
      <c r="A69" s="40">
        <f>A62</f>
        <v>1</v>
      </c>
      <c r="B69" s="41">
        <f>B62</f>
        <v>4</v>
      </c>
      <c r="C69" s="42" t="s">
        <v>43</v>
      </c>
      <c r="D69" s="31" t="s">
        <v>44</v>
      </c>
      <c r="E69" s="28"/>
      <c r="F69" s="29"/>
      <c r="G69" s="29"/>
      <c r="H69" s="32"/>
      <c r="I69" s="29"/>
      <c r="J69" s="29"/>
      <c r="K69" s="66"/>
      <c r="L69" s="29"/>
    </row>
    <row r="70" ht="15" spans="1:12">
      <c r="A70" s="24"/>
      <c r="B70" s="25"/>
      <c r="C70" s="26"/>
      <c r="D70" s="31" t="s">
        <v>45</v>
      </c>
      <c r="E70" s="28"/>
      <c r="F70" s="29"/>
      <c r="G70" s="29"/>
      <c r="H70" s="32"/>
      <c r="I70" s="29"/>
      <c r="J70" s="29"/>
      <c r="K70" s="66"/>
      <c r="L70" s="29"/>
    </row>
    <row r="71" ht="15" spans="1:12">
      <c r="A71" s="24"/>
      <c r="B71" s="25"/>
      <c r="C71" s="26"/>
      <c r="D71" s="31" t="s">
        <v>46</v>
      </c>
      <c r="E71" s="28"/>
      <c r="F71" s="29"/>
      <c r="G71" s="29"/>
      <c r="H71" s="32"/>
      <c r="I71" s="29"/>
      <c r="J71" s="29"/>
      <c r="K71" s="66"/>
      <c r="L71" s="29"/>
    </row>
    <row r="72" ht="15" spans="1:12">
      <c r="A72" s="24"/>
      <c r="B72" s="25"/>
      <c r="C72" s="26"/>
      <c r="D72" s="31" t="s">
        <v>32</v>
      </c>
      <c r="E72" s="28"/>
      <c r="F72" s="29"/>
      <c r="G72" s="29"/>
      <c r="H72" s="32"/>
      <c r="I72" s="29"/>
      <c r="J72" s="29"/>
      <c r="K72" s="66"/>
      <c r="L72" s="29"/>
    </row>
    <row r="73" ht="15" spans="1:12">
      <c r="A73" s="24"/>
      <c r="B73" s="25"/>
      <c r="C73" s="26"/>
      <c r="D73" s="31" t="s">
        <v>47</v>
      </c>
      <c r="E73" s="28"/>
      <c r="F73" s="29"/>
      <c r="G73" s="29"/>
      <c r="H73" s="32"/>
      <c r="I73" s="29"/>
      <c r="J73" s="29"/>
      <c r="K73" s="66"/>
      <c r="L73" s="29"/>
    </row>
    <row r="74" ht="15" spans="1:12">
      <c r="A74" s="24"/>
      <c r="B74" s="25"/>
      <c r="C74" s="26"/>
      <c r="D74" s="31" t="s">
        <v>48</v>
      </c>
      <c r="E74" s="28"/>
      <c r="F74" s="29"/>
      <c r="G74" s="29"/>
      <c r="H74" s="32"/>
      <c r="I74" s="29"/>
      <c r="J74" s="29"/>
      <c r="K74" s="66"/>
      <c r="L74" s="29"/>
    </row>
    <row r="75" ht="15" spans="1:12">
      <c r="A75" s="24"/>
      <c r="B75" s="25"/>
      <c r="C75" s="26"/>
      <c r="D75" s="31" t="s">
        <v>49</v>
      </c>
      <c r="E75" s="28"/>
      <c r="F75" s="29"/>
      <c r="G75" s="29"/>
      <c r="H75" s="32"/>
      <c r="I75" s="29"/>
      <c r="J75" s="29"/>
      <c r="K75" s="66"/>
      <c r="L75" s="29"/>
    </row>
    <row r="76" ht="15" spans="1:12">
      <c r="A76" s="24"/>
      <c r="B76" s="25"/>
      <c r="C76" s="26"/>
      <c r="D76" s="27"/>
      <c r="E76" s="28"/>
      <c r="F76" s="29"/>
      <c r="G76" s="29"/>
      <c r="H76" s="32"/>
      <c r="I76" s="29"/>
      <c r="J76" s="29"/>
      <c r="K76" s="66"/>
      <c r="L76" s="29"/>
    </row>
    <row r="77" ht="15" spans="1:12">
      <c r="A77" s="24"/>
      <c r="B77" s="25"/>
      <c r="C77" s="26"/>
      <c r="D77" s="27"/>
      <c r="E77" s="28"/>
      <c r="F77" s="29"/>
      <c r="G77" s="29"/>
      <c r="H77" s="32"/>
      <c r="I77" s="29"/>
      <c r="J77" s="29"/>
      <c r="K77" s="66"/>
      <c r="L77" s="29"/>
    </row>
    <row r="78" ht="15" spans="1:12">
      <c r="A78" s="33"/>
      <c r="B78" s="34"/>
      <c r="C78" s="35"/>
      <c r="D78" s="36" t="s">
        <v>42</v>
      </c>
      <c r="E78" s="37"/>
      <c r="F78" s="38">
        <f>SUM(F69:F77)</f>
        <v>0</v>
      </c>
      <c r="G78" s="38">
        <f t="shared" ref="G78" si="21">SUM(G69:G77)</f>
        <v>0</v>
      </c>
      <c r="H78" s="43">
        <f t="shared" ref="H78" si="22">SUM(H69:H77)</f>
        <v>0</v>
      </c>
      <c r="I78" s="38">
        <f t="shared" ref="I78" si="23">SUM(I69:I77)</f>
        <v>0</v>
      </c>
      <c r="J78" s="38">
        <f t="shared" ref="J78:L78" si="24">SUM(J69:J77)</f>
        <v>0</v>
      </c>
      <c r="K78" s="67"/>
      <c r="L78" s="38">
        <f t="shared" si="24"/>
        <v>0</v>
      </c>
    </row>
    <row r="79" ht="15.75" customHeight="1" spans="1:12">
      <c r="A79" s="44">
        <f>A62</f>
        <v>1</v>
      </c>
      <c r="B79" s="45">
        <f>B62</f>
        <v>4</v>
      </c>
      <c r="C79" s="46" t="s">
        <v>50</v>
      </c>
      <c r="D79" s="47"/>
      <c r="E79" s="48"/>
      <c r="F79" s="49">
        <f>F68+F78</f>
        <v>557</v>
      </c>
      <c r="G79" s="49">
        <f t="shared" ref="G79" si="25">G68+G78</f>
        <v>17.72</v>
      </c>
      <c r="H79" s="60">
        <f t="shared" ref="H79" si="26">H68+H78</f>
        <v>19.23</v>
      </c>
      <c r="I79" s="49">
        <f t="shared" ref="I79" si="27">I68+I78</f>
        <v>83.66</v>
      </c>
      <c r="J79" s="49">
        <f t="shared" ref="J79:L79" si="28">J68+J78</f>
        <v>574</v>
      </c>
      <c r="K79" s="49"/>
      <c r="L79" s="49">
        <f t="shared" si="28"/>
        <v>77.76</v>
      </c>
    </row>
    <row r="80" ht="15" spans="1:12">
      <c r="A80" s="17">
        <v>1</v>
      </c>
      <c r="B80" s="18">
        <v>5</v>
      </c>
      <c r="C80" s="19" t="s">
        <v>28</v>
      </c>
      <c r="D80" s="68" t="s">
        <v>29</v>
      </c>
      <c r="E80" s="52" t="s">
        <v>73</v>
      </c>
      <c r="F80" s="22">
        <v>150</v>
      </c>
      <c r="G80" s="22">
        <v>3.9</v>
      </c>
      <c r="H80" s="53">
        <v>5.64</v>
      </c>
      <c r="I80" s="22">
        <v>18.6</v>
      </c>
      <c r="J80" s="22">
        <v>120</v>
      </c>
      <c r="K80" s="64" t="s">
        <v>74</v>
      </c>
      <c r="L80" s="22"/>
    </row>
    <row r="81" ht="15" spans="1:12">
      <c r="A81" s="24"/>
      <c r="B81" s="25"/>
      <c r="C81" s="26"/>
      <c r="D81" s="54" t="s">
        <v>32</v>
      </c>
      <c r="E81" s="55" t="s">
        <v>75</v>
      </c>
      <c r="F81" s="29">
        <v>150</v>
      </c>
      <c r="G81" s="29">
        <v>7.1</v>
      </c>
      <c r="H81" s="30">
        <v>7.9</v>
      </c>
      <c r="I81" s="29">
        <v>13.86</v>
      </c>
      <c r="J81" s="29">
        <v>164</v>
      </c>
      <c r="K81" s="65" t="s">
        <v>76</v>
      </c>
      <c r="L81" s="29"/>
    </row>
    <row r="82" ht="15" spans="1:12">
      <c r="A82" s="24"/>
      <c r="B82" s="25"/>
      <c r="C82" s="26"/>
      <c r="D82" s="31" t="s">
        <v>35</v>
      </c>
      <c r="E82" s="55" t="s">
        <v>77</v>
      </c>
      <c r="F82" s="29">
        <v>240</v>
      </c>
      <c r="G82" s="29">
        <v>1.8</v>
      </c>
      <c r="H82" s="30">
        <v>2.6</v>
      </c>
      <c r="I82" s="29">
        <v>16.9</v>
      </c>
      <c r="J82" s="29">
        <v>156</v>
      </c>
      <c r="K82" s="65" t="s">
        <v>78</v>
      </c>
      <c r="L82" s="29"/>
    </row>
    <row r="83" ht="15" spans="1:12">
      <c r="A83" s="24"/>
      <c r="B83" s="25"/>
      <c r="C83" s="26"/>
      <c r="D83" s="31" t="s">
        <v>38</v>
      </c>
      <c r="E83" s="55" t="s">
        <v>69</v>
      </c>
      <c r="F83" s="29">
        <v>32</v>
      </c>
      <c r="G83" s="29">
        <v>2.28</v>
      </c>
      <c r="H83" s="30">
        <v>0.24</v>
      </c>
      <c r="I83" s="29">
        <v>14.76</v>
      </c>
      <c r="J83" s="29">
        <v>71</v>
      </c>
      <c r="K83" s="66"/>
      <c r="L83" s="29"/>
    </row>
    <row r="84" ht="15" spans="1:12">
      <c r="A84" s="24"/>
      <c r="B84" s="25"/>
      <c r="C84" s="26"/>
      <c r="D84" s="31" t="s">
        <v>40</v>
      </c>
      <c r="E84" s="55" t="s">
        <v>41</v>
      </c>
      <c r="F84" s="29">
        <v>100</v>
      </c>
      <c r="G84" s="29">
        <v>0.5</v>
      </c>
      <c r="H84" s="30">
        <v>0</v>
      </c>
      <c r="I84" s="29">
        <v>7.1</v>
      </c>
      <c r="J84" s="29">
        <v>61</v>
      </c>
      <c r="K84" s="66"/>
      <c r="L84" s="29"/>
    </row>
    <row r="85" ht="15" spans="1:12">
      <c r="A85" s="24"/>
      <c r="B85" s="25"/>
      <c r="C85" s="26"/>
      <c r="D85" s="54" t="s">
        <v>44</v>
      </c>
      <c r="E85" s="55" t="s">
        <v>58</v>
      </c>
      <c r="F85" s="29">
        <v>50</v>
      </c>
      <c r="G85" s="29">
        <v>2.92</v>
      </c>
      <c r="H85" s="30">
        <v>3.2</v>
      </c>
      <c r="I85" s="29">
        <v>3.84</v>
      </c>
      <c r="J85" s="29">
        <v>51.8</v>
      </c>
      <c r="K85" s="65" t="s">
        <v>59</v>
      </c>
      <c r="L85" s="29"/>
    </row>
    <row r="86" ht="15" spans="1:12">
      <c r="A86" s="24"/>
      <c r="B86" s="25"/>
      <c r="C86" s="26"/>
      <c r="D86" s="27"/>
      <c r="E86" s="28"/>
      <c r="F86" s="29"/>
      <c r="G86" s="29"/>
      <c r="H86" s="32"/>
      <c r="I86" s="29"/>
      <c r="J86" s="29"/>
      <c r="K86" s="66"/>
      <c r="L86" s="29"/>
    </row>
    <row r="87" ht="15" spans="1:12">
      <c r="A87" s="33"/>
      <c r="B87" s="34"/>
      <c r="C87" s="35"/>
      <c r="D87" s="36" t="s">
        <v>42</v>
      </c>
      <c r="E87" s="37"/>
      <c r="F87" s="38">
        <f>SUM(F80:F86)</f>
        <v>722</v>
      </c>
      <c r="G87" s="38">
        <f t="shared" ref="G87" si="29">SUM(G80:G86)</f>
        <v>18.5</v>
      </c>
      <c r="H87" s="43">
        <f t="shared" ref="H87" si="30">SUM(H80:H86)</f>
        <v>19.58</v>
      </c>
      <c r="I87" s="38">
        <f t="shared" ref="I87" si="31">SUM(I80:I86)</f>
        <v>75.06</v>
      </c>
      <c r="J87" s="38">
        <f t="shared" ref="J87" si="32">SUM(J80:J86)</f>
        <v>623.8</v>
      </c>
      <c r="K87" s="67"/>
      <c r="L87" s="38">
        <v>77.76</v>
      </c>
    </row>
    <row r="88" ht="15" spans="1:12">
      <c r="A88" s="40">
        <f>A80</f>
        <v>1</v>
      </c>
      <c r="B88" s="41">
        <f>B80</f>
        <v>5</v>
      </c>
      <c r="C88" s="42" t="s">
        <v>43</v>
      </c>
      <c r="D88" s="31" t="s">
        <v>44</v>
      </c>
      <c r="E88" s="28"/>
      <c r="F88" s="29"/>
      <c r="G88" s="29"/>
      <c r="H88" s="32"/>
      <c r="I88" s="29"/>
      <c r="J88" s="29"/>
      <c r="K88" s="66"/>
      <c r="L88" s="29"/>
    </row>
    <row r="89" ht="15" spans="1:12">
      <c r="A89" s="24"/>
      <c r="B89" s="25"/>
      <c r="C89" s="26"/>
      <c r="D89" s="31" t="s">
        <v>45</v>
      </c>
      <c r="E89" s="28"/>
      <c r="F89" s="29"/>
      <c r="G89" s="29"/>
      <c r="H89" s="32"/>
      <c r="I89" s="29"/>
      <c r="J89" s="29"/>
      <c r="K89" s="66"/>
      <c r="L89" s="29"/>
    </row>
    <row r="90" ht="15" spans="1:12">
      <c r="A90" s="24"/>
      <c r="B90" s="25"/>
      <c r="C90" s="26"/>
      <c r="D90" s="31" t="s">
        <v>46</v>
      </c>
      <c r="E90" s="28"/>
      <c r="F90" s="29"/>
      <c r="G90" s="29"/>
      <c r="H90" s="32"/>
      <c r="I90" s="29"/>
      <c r="J90" s="29"/>
      <c r="K90" s="66"/>
      <c r="L90" s="29"/>
    </row>
    <row r="91" ht="15" spans="1:12">
      <c r="A91" s="24"/>
      <c r="B91" s="25"/>
      <c r="C91" s="26"/>
      <c r="D91" s="31" t="s">
        <v>32</v>
      </c>
      <c r="E91" s="28"/>
      <c r="F91" s="29"/>
      <c r="G91" s="29"/>
      <c r="H91" s="32"/>
      <c r="I91" s="29"/>
      <c r="J91" s="29"/>
      <c r="K91" s="66"/>
      <c r="L91" s="29"/>
    </row>
    <row r="92" ht="15" spans="1:12">
      <c r="A92" s="24"/>
      <c r="B92" s="25"/>
      <c r="C92" s="26"/>
      <c r="D92" s="31" t="s">
        <v>47</v>
      </c>
      <c r="E92" s="28"/>
      <c r="F92" s="29"/>
      <c r="G92" s="29"/>
      <c r="H92" s="32"/>
      <c r="I92" s="29"/>
      <c r="J92" s="29"/>
      <c r="K92" s="66"/>
      <c r="L92" s="29"/>
    </row>
    <row r="93" ht="15" spans="1:12">
      <c r="A93" s="24"/>
      <c r="B93" s="25"/>
      <c r="C93" s="26"/>
      <c r="D93" s="31" t="s">
        <v>48</v>
      </c>
      <c r="E93" s="28"/>
      <c r="F93" s="29"/>
      <c r="G93" s="29"/>
      <c r="H93" s="32"/>
      <c r="I93" s="29"/>
      <c r="J93" s="29"/>
      <c r="K93" s="66"/>
      <c r="L93" s="29"/>
    </row>
    <row r="94" ht="15" spans="1:12">
      <c r="A94" s="24"/>
      <c r="B94" s="25"/>
      <c r="C94" s="26"/>
      <c r="D94" s="31" t="s">
        <v>49</v>
      </c>
      <c r="E94" s="28"/>
      <c r="F94" s="29"/>
      <c r="G94" s="29"/>
      <c r="H94" s="32"/>
      <c r="I94" s="29"/>
      <c r="J94" s="29"/>
      <c r="K94" s="66"/>
      <c r="L94" s="29"/>
    </row>
    <row r="95" ht="15" spans="1:12">
      <c r="A95" s="24"/>
      <c r="B95" s="25"/>
      <c r="C95" s="26"/>
      <c r="D95" s="27"/>
      <c r="E95" s="28"/>
      <c r="F95" s="29"/>
      <c r="G95" s="29"/>
      <c r="H95" s="32"/>
      <c r="I95" s="29"/>
      <c r="J95" s="29"/>
      <c r="K95" s="66"/>
      <c r="L95" s="29"/>
    </row>
    <row r="96" ht="15" spans="1:12">
      <c r="A96" s="24"/>
      <c r="B96" s="25"/>
      <c r="C96" s="26"/>
      <c r="D96" s="27"/>
      <c r="E96" s="28"/>
      <c r="F96" s="29"/>
      <c r="G96" s="29"/>
      <c r="H96" s="32"/>
      <c r="I96" s="29"/>
      <c r="J96" s="29"/>
      <c r="K96" s="66"/>
      <c r="L96" s="29"/>
    </row>
    <row r="97" ht="15" spans="1:12">
      <c r="A97" s="33"/>
      <c r="B97" s="34"/>
      <c r="C97" s="35"/>
      <c r="D97" s="36" t="s">
        <v>42</v>
      </c>
      <c r="E97" s="37"/>
      <c r="F97" s="38">
        <f>SUM(F88:F96)</f>
        <v>0</v>
      </c>
      <c r="G97" s="38">
        <f t="shared" ref="G97" si="33">SUM(G88:G96)</f>
        <v>0</v>
      </c>
      <c r="H97" s="43">
        <f t="shared" ref="H97" si="34">SUM(H88:H96)</f>
        <v>0</v>
      </c>
      <c r="I97" s="38">
        <f t="shared" ref="I97" si="35">SUM(I88:I96)</f>
        <v>0</v>
      </c>
      <c r="J97" s="38">
        <f t="shared" ref="J97:L97" si="36">SUM(J88:J96)</f>
        <v>0</v>
      </c>
      <c r="K97" s="67"/>
      <c r="L97" s="38">
        <f t="shared" si="36"/>
        <v>0</v>
      </c>
    </row>
    <row r="98" ht="15.75" customHeight="1" spans="1:12">
      <c r="A98" s="44">
        <f>A80</f>
        <v>1</v>
      </c>
      <c r="B98" s="45">
        <f>B80</f>
        <v>5</v>
      </c>
      <c r="C98" s="46" t="s">
        <v>50</v>
      </c>
      <c r="D98" s="47"/>
      <c r="E98" s="48"/>
      <c r="F98" s="49">
        <f>F87+F97</f>
        <v>722</v>
      </c>
      <c r="G98" s="49">
        <f t="shared" ref="G98" si="37">G87+G97</f>
        <v>18.5</v>
      </c>
      <c r="H98" s="60">
        <f t="shared" ref="H98" si="38">H87+H97</f>
        <v>19.58</v>
      </c>
      <c r="I98" s="49">
        <f t="shared" ref="I98" si="39">I87+I97</f>
        <v>75.06</v>
      </c>
      <c r="J98" s="49">
        <f t="shared" ref="J98:L98" si="40">J87+J97</f>
        <v>623.8</v>
      </c>
      <c r="K98" s="49"/>
      <c r="L98" s="49">
        <f t="shared" si="40"/>
        <v>77.76</v>
      </c>
    </row>
    <row r="99" ht="15" spans="1:12">
      <c r="A99" s="17">
        <v>1</v>
      </c>
      <c r="B99" s="18">
        <v>6</v>
      </c>
      <c r="C99" s="19" t="s">
        <v>28</v>
      </c>
      <c r="D99" s="20" t="s">
        <v>29</v>
      </c>
      <c r="E99" s="52" t="s">
        <v>79</v>
      </c>
      <c r="F99" s="22">
        <v>150</v>
      </c>
      <c r="G99" s="22">
        <v>9.6</v>
      </c>
      <c r="H99" s="53">
        <v>9.8</v>
      </c>
      <c r="I99" s="22">
        <v>12.4</v>
      </c>
      <c r="J99" s="22">
        <v>140</v>
      </c>
      <c r="K99" s="64" t="s">
        <v>80</v>
      </c>
      <c r="L99" s="22"/>
    </row>
    <row r="100" ht="15" spans="1:12">
      <c r="A100" s="24"/>
      <c r="B100" s="25"/>
      <c r="C100" s="26"/>
      <c r="D100" s="54" t="s">
        <v>32</v>
      </c>
      <c r="E100" s="55" t="s">
        <v>81</v>
      </c>
      <c r="F100" s="29">
        <v>150</v>
      </c>
      <c r="G100" s="29">
        <v>3.2</v>
      </c>
      <c r="H100" s="30">
        <v>2.36</v>
      </c>
      <c r="I100" s="29">
        <v>21.8</v>
      </c>
      <c r="J100" s="29">
        <v>161</v>
      </c>
      <c r="K100" s="65" t="s">
        <v>82</v>
      </c>
      <c r="L100" s="29"/>
    </row>
    <row r="101" ht="15" spans="1:12">
      <c r="A101" s="24"/>
      <c r="B101" s="25"/>
      <c r="C101" s="26"/>
      <c r="D101" s="31" t="s">
        <v>35</v>
      </c>
      <c r="E101" s="55" t="s">
        <v>83</v>
      </c>
      <c r="F101" s="29">
        <v>232</v>
      </c>
      <c r="G101" s="29">
        <v>1.8</v>
      </c>
      <c r="H101" s="30">
        <v>1.8</v>
      </c>
      <c r="I101" s="29">
        <v>16.3</v>
      </c>
      <c r="J101" s="29">
        <v>157</v>
      </c>
      <c r="K101" s="65" t="s">
        <v>37</v>
      </c>
      <c r="L101" s="29"/>
    </row>
    <row r="102" ht="15" spans="1:12">
      <c r="A102" s="24"/>
      <c r="B102" s="25"/>
      <c r="C102" s="26"/>
      <c r="D102" s="31" t="s">
        <v>38</v>
      </c>
      <c r="E102" s="55" t="s">
        <v>39</v>
      </c>
      <c r="F102" s="29">
        <v>55</v>
      </c>
      <c r="G102" s="29">
        <v>2.6</v>
      </c>
      <c r="H102" s="30">
        <v>2.7</v>
      </c>
      <c r="I102" s="29">
        <v>23.5</v>
      </c>
      <c r="J102" s="29">
        <v>167</v>
      </c>
      <c r="K102" s="66"/>
      <c r="L102" s="29"/>
    </row>
    <row r="103" ht="15" spans="1:12">
      <c r="A103" s="24"/>
      <c r="B103" s="25"/>
      <c r="C103" s="26"/>
      <c r="D103" s="56" t="s">
        <v>44</v>
      </c>
      <c r="E103" s="55" t="s">
        <v>84</v>
      </c>
      <c r="F103" s="29">
        <v>100</v>
      </c>
      <c r="G103" s="29">
        <v>1.4</v>
      </c>
      <c r="H103" s="30">
        <v>2.36</v>
      </c>
      <c r="I103" s="29">
        <v>5.8</v>
      </c>
      <c r="J103" s="29">
        <v>137</v>
      </c>
      <c r="K103" s="65" t="s">
        <v>59</v>
      </c>
      <c r="L103" s="29"/>
    </row>
    <row r="104" ht="15" spans="1:12">
      <c r="A104" s="24"/>
      <c r="B104" s="25"/>
      <c r="C104" s="26"/>
      <c r="D104" s="27"/>
      <c r="E104" s="28"/>
      <c r="F104" s="29"/>
      <c r="G104" s="29"/>
      <c r="H104" s="32"/>
      <c r="I104" s="29"/>
      <c r="J104" s="29"/>
      <c r="K104" s="66"/>
      <c r="L104" s="29"/>
    </row>
    <row r="105" ht="15" spans="1:12">
      <c r="A105" s="24"/>
      <c r="B105" s="25"/>
      <c r="C105" s="26"/>
      <c r="D105" s="27"/>
      <c r="E105" s="28"/>
      <c r="F105" s="29"/>
      <c r="G105" s="29"/>
      <c r="H105" s="32"/>
      <c r="I105" s="29"/>
      <c r="J105" s="29"/>
      <c r="K105" s="66"/>
      <c r="L105" s="29"/>
    </row>
    <row r="106" ht="15" spans="1:12">
      <c r="A106" s="33"/>
      <c r="B106" s="34"/>
      <c r="C106" s="35"/>
      <c r="D106" s="36" t="s">
        <v>42</v>
      </c>
      <c r="E106" s="37"/>
      <c r="F106" s="38">
        <f>SUM(F99:F105)</f>
        <v>687</v>
      </c>
      <c r="G106" s="38">
        <f t="shared" ref="G106:J106" si="41">SUM(G99:G105)</f>
        <v>18.6</v>
      </c>
      <c r="H106" s="43">
        <f t="shared" si="41"/>
        <v>19.02</v>
      </c>
      <c r="I106" s="38">
        <f t="shared" si="41"/>
        <v>79.8</v>
      </c>
      <c r="J106" s="38">
        <f t="shared" si="41"/>
        <v>762</v>
      </c>
      <c r="K106" s="67"/>
      <c r="L106" s="38">
        <v>77.76</v>
      </c>
    </row>
    <row r="107" ht="15" spans="1:12">
      <c r="A107" s="40">
        <f>A99</f>
        <v>1</v>
      </c>
      <c r="B107" s="41">
        <f>B99</f>
        <v>6</v>
      </c>
      <c r="C107" s="42" t="s">
        <v>43</v>
      </c>
      <c r="D107" s="31" t="s">
        <v>44</v>
      </c>
      <c r="E107" s="28"/>
      <c r="F107" s="29"/>
      <c r="G107" s="29"/>
      <c r="H107" s="32"/>
      <c r="I107" s="29"/>
      <c r="J107" s="29"/>
      <c r="K107" s="66"/>
      <c r="L107" s="29"/>
    </row>
    <row r="108" ht="15" spans="1:12">
      <c r="A108" s="24"/>
      <c r="B108" s="25"/>
      <c r="C108" s="26"/>
      <c r="D108" s="31" t="s">
        <v>45</v>
      </c>
      <c r="E108" s="28"/>
      <c r="F108" s="29"/>
      <c r="G108" s="29"/>
      <c r="H108" s="32"/>
      <c r="I108" s="29"/>
      <c r="J108" s="29"/>
      <c r="K108" s="66"/>
      <c r="L108" s="29"/>
    </row>
    <row r="109" ht="15" spans="1:12">
      <c r="A109" s="24"/>
      <c r="B109" s="25"/>
      <c r="C109" s="26"/>
      <c r="D109" s="31" t="s">
        <v>46</v>
      </c>
      <c r="E109" s="28"/>
      <c r="F109" s="29"/>
      <c r="G109" s="29"/>
      <c r="H109" s="32"/>
      <c r="I109" s="29"/>
      <c r="J109" s="29"/>
      <c r="K109" s="66"/>
      <c r="L109" s="29"/>
    </row>
    <row r="110" ht="15" spans="1:12">
      <c r="A110" s="24"/>
      <c r="B110" s="25"/>
      <c r="C110" s="26"/>
      <c r="D110" s="31" t="s">
        <v>32</v>
      </c>
      <c r="E110" s="28"/>
      <c r="F110" s="29"/>
      <c r="G110" s="29"/>
      <c r="H110" s="32"/>
      <c r="I110" s="29"/>
      <c r="J110" s="29"/>
      <c r="K110" s="66"/>
      <c r="L110" s="29"/>
    </row>
    <row r="111" ht="15" spans="1:12">
      <c r="A111" s="24"/>
      <c r="B111" s="25"/>
      <c r="C111" s="26"/>
      <c r="D111" s="31" t="s">
        <v>47</v>
      </c>
      <c r="E111" s="28"/>
      <c r="F111" s="29"/>
      <c r="G111" s="29"/>
      <c r="H111" s="32"/>
      <c r="I111" s="29"/>
      <c r="J111" s="29"/>
      <c r="K111" s="66"/>
      <c r="L111" s="29"/>
    </row>
    <row r="112" ht="15" spans="1:12">
      <c r="A112" s="24"/>
      <c r="B112" s="25"/>
      <c r="C112" s="26"/>
      <c r="D112" s="31" t="s">
        <v>48</v>
      </c>
      <c r="E112" s="28"/>
      <c r="F112" s="29"/>
      <c r="G112" s="29"/>
      <c r="H112" s="32"/>
      <c r="I112" s="29"/>
      <c r="J112" s="29"/>
      <c r="K112" s="66"/>
      <c r="L112" s="29"/>
    </row>
    <row r="113" ht="15" spans="1:12">
      <c r="A113" s="24"/>
      <c r="B113" s="25"/>
      <c r="C113" s="26"/>
      <c r="D113" s="31" t="s">
        <v>49</v>
      </c>
      <c r="E113" s="28"/>
      <c r="F113" s="29"/>
      <c r="G113" s="29"/>
      <c r="H113" s="32"/>
      <c r="I113" s="29"/>
      <c r="J113" s="29"/>
      <c r="K113" s="66"/>
      <c r="L113" s="29"/>
    </row>
    <row r="114" ht="15" spans="1:12">
      <c r="A114" s="24"/>
      <c r="B114" s="25"/>
      <c r="C114" s="26"/>
      <c r="D114" s="27"/>
      <c r="E114" s="28"/>
      <c r="F114" s="29"/>
      <c r="G114" s="29"/>
      <c r="H114" s="32"/>
      <c r="I114" s="29"/>
      <c r="J114" s="29"/>
      <c r="K114" s="66"/>
      <c r="L114" s="29"/>
    </row>
    <row r="115" ht="15" spans="1:12">
      <c r="A115" s="24"/>
      <c r="B115" s="25"/>
      <c r="C115" s="26"/>
      <c r="D115" s="27"/>
      <c r="E115" s="28"/>
      <c r="F115" s="29"/>
      <c r="G115" s="29"/>
      <c r="H115" s="32"/>
      <c r="I115" s="29"/>
      <c r="J115" s="29"/>
      <c r="K115" s="66"/>
      <c r="L115" s="29"/>
    </row>
    <row r="116" ht="15" spans="1:12">
      <c r="A116" s="33"/>
      <c r="B116" s="34"/>
      <c r="C116" s="35"/>
      <c r="D116" s="36" t="s">
        <v>42</v>
      </c>
      <c r="E116" s="37"/>
      <c r="F116" s="38">
        <f>SUM(F107:F115)</f>
        <v>0</v>
      </c>
      <c r="G116" s="38">
        <f t="shared" ref="G116:J116" si="42">SUM(G107:G115)</f>
        <v>0</v>
      </c>
      <c r="H116" s="43">
        <f t="shared" si="42"/>
        <v>0</v>
      </c>
      <c r="I116" s="38">
        <f t="shared" si="42"/>
        <v>0</v>
      </c>
      <c r="J116" s="38">
        <f t="shared" si="42"/>
        <v>0</v>
      </c>
      <c r="K116" s="67"/>
      <c r="L116" s="38">
        <f t="shared" ref="L116" si="43">SUM(L107:L115)</f>
        <v>0</v>
      </c>
    </row>
    <row r="117" ht="15.75" customHeight="1" spans="1:12">
      <c r="A117" s="44">
        <f>A99</f>
        <v>1</v>
      </c>
      <c r="B117" s="45">
        <f>B99</f>
        <v>6</v>
      </c>
      <c r="C117" s="46" t="s">
        <v>50</v>
      </c>
      <c r="D117" s="47"/>
      <c r="E117" s="48"/>
      <c r="F117" s="49">
        <f>F106+F116</f>
        <v>687</v>
      </c>
      <c r="G117" s="49">
        <f t="shared" ref="G117:J117" si="44">G106+G116</f>
        <v>18.6</v>
      </c>
      <c r="H117" s="60">
        <f t="shared" si="44"/>
        <v>19.02</v>
      </c>
      <c r="I117" s="49">
        <f t="shared" si="44"/>
        <v>79.8</v>
      </c>
      <c r="J117" s="49">
        <f t="shared" si="44"/>
        <v>762</v>
      </c>
      <c r="K117" s="49"/>
      <c r="L117" s="49">
        <f t="shared" ref="L117" si="45">L106+L116</f>
        <v>77.76</v>
      </c>
    </row>
    <row r="118" ht="15" spans="1:12">
      <c r="A118" s="51">
        <v>2</v>
      </c>
      <c r="B118" s="25">
        <v>1</v>
      </c>
      <c r="C118" s="19" t="s">
        <v>28</v>
      </c>
      <c r="D118" s="20" t="s">
        <v>29</v>
      </c>
      <c r="E118" s="21" t="s">
        <v>85</v>
      </c>
      <c r="F118" s="22">
        <v>150</v>
      </c>
      <c r="G118" s="22">
        <v>10.3</v>
      </c>
      <c r="H118" s="69">
        <v>9.87</v>
      </c>
      <c r="I118" s="22">
        <v>13.48</v>
      </c>
      <c r="J118" s="22">
        <v>147.7</v>
      </c>
      <c r="K118" s="70" t="s">
        <v>86</v>
      </c>
      <c r="L118" s="22"/>
    </row>
    <row r="119" ht="15" spans="1:12">
      <c r="A119" s="51"/>
      <c r="B119" s="25"/>
      <c r="C119" s="26"/>
      <c r="D119" s="27" t="s">
        <v>32</v>
      </c>
      <c r="E119" s="28" t="s">
        <v>87</v>
      </c>
      <c r="F119" s="29">
        <v>150</v>
      </c>
      <c r="G119" s="29">
        <v>4.5</v>
      </c>
      <c r="H119" s="57">
        <v>3.94</v>
      </c>
      <c r="I119" s="29">
        <v>25.4</v>
      </c>
      <c r="J119" s="29">
        <v>173.7</v>
      </c>
      <c r="K119" s="66" t="s">
        <v>34</v>
      </c>
      <c r="L119" s="29"/>
    </row>
    <row r="120" ht="15" spans="1:12">
      <c r="A120" s="51"/>
      <c r="B120" s="25"/>
      <c r="C120" s="26"/>
      <c r="D120" s="31" t="s">
        <v>35</v>
      </c>
      <c r="E120" s="55" t="s">
        <v>88</v>
      </c>
      <c r="F120" s="29">
        <v>235</v>
      </c>
      <c r="G120" s="29">
        <v>1.4</v>
      </c>
      <c r="H120" s="57">
        <v>1.6</v>
      </c>
      <c r="I120" s="29">
        <v>13.47</v>
      </c>
      <c r="J120" s="29">
        <v>129</v>
      </c>
      <c r="K120" s="66" t="s">
        <v>89</v>
      </c>
      <c r="L120" s="29"/>
    </row>
    <row r="121" ht="15" spans="1:12">
      <c r="A121" s="51"/>
      <c r="B121" s="25"/>
      <c r="C121" s="26"/>
      <c r="D121" s="31" t="s">
        <v>38</v>
      </c>
      <c r="E121" s="28" t="s">
        <v>39</v>
      </c>
      <c r="F121" s="29">
        <v>42</v>
      </c>
      <c r="G121" s="29">
        <v>2.2</v>
      </c>
      <c r="H121" s="57">
        <v>3.56</v>
      </c>
      <c r="I121" s="29">
        <v>6.7</v>
      </c>
      <c r="J121" s="29">
        <v>71.7</v>
      </c>
      <c r="K121" s="66"/>
      <c r="L121" s="29"/>
    </row>
    <row r="122" ht="15" spans="1:12">
      <c r="A122" s="51"/>
      <c r="B122" s="25"/>
      <c r="C122" s="26"/>
      <c r="D122" s="31" t="s">
        <v>40</v>
      </c>
      <c r="E122" s="28" t="s">
        <v>72</v>
      </c>
      <c r="F122" s="29">
        <v>100</v>
      </c>
      <c r="G122" s="29">
        <v>0.4</v>
      </c>
      <c r="H122" s="57">
        <v>0</v>
      </c>
      <c r="I122" s="30">
        <v>10.2</v>
      </c>
      <c r="J122" s="29">
        <v>40.1</v>
      </c>
      <c r="K122" s="66"/>
      <c r="L122" s="29"/>
    </row>
    <row r="123" ht="15" spans="1:12">
      <c r="A123" s="51"/>
      <c r="B123" s="25"/>
      <c r="C123" s="26"/>
      <c r="D123" s="27"/>
      <c r="E123" s="28"/>
      <c r="F123" s="29"/>
      <c r="G123" s="29"/>
      <c r="H123" s="32"/>
      <c r="I123" s="29"/>
      <c r="J123" s="29"/>
      <c r="K123" s="66"/>
      <c r="L123" s="29"/>
    </row>
    <row r="124" ht="15" spans="1:12">
      <c r="A124" s="51"/>
      <c r="B124" s="25"/>
      <c r="C124" s="26"/>
      <c r="D124" s="27"/>
      <c r="E124" s="28"/>
      <c r="F124" s="29"/>
      <c r="G124" s="29"/>
      <c r="H124" s="32"/>
      <c r="I124" s="29"/>
      <c r="J124" s="29"/>
      <c r="K124" s="66"/>
      <c r="L124" s="29"/>
    </row>
    <row r="125" ht="15" spans="1:12">
      <c r="A125" s="58"/>
      <c r="B125" s="34"/>
      <c r="C125" s="35"/>
      <c r="D125" s="36" t="s">
        <v>42</v>
      </c>
      <c r="E125" s="37"/>
      <c r="F125" s="38">
        <f>SUM(F118:F124)</f>
        <v>677</v>
      </c>
      <c r="G125" s="38">
        <f t="shared" ref="G125:J125" si="46">SUM(G118:G124)</f>
        <v>18.8</v>
      </c>
      <c r="H125" s="43">
        <f t="shared" si="46"/>
        <v>18.97</v>
      </c>
      <c r="I125" s="38">
        <f t="shared" si="46"/>
        <v>69.25</v>
      </c>
      <c r="J125" s="38">
        <f t="shared" si="46"/>
        <v>562.2</v>
      </c>
      <c r="K125" s="67"/>
      <c r="L125" s="38">
        <v>77.76</v>
      </c>
    </row>
    <row r="126" ht="15" spans="1:12">
      <c r="A126" s="41">
        <f>A118</f>
        <v>2</v>
      </c>
      <c r="B126" s="41">
        <f>B118</f>
        <v>1</v>
      </c>
      <c r="C126" s="42" t="s">
        <v>43</v>
      </c>
      <c r="D126" s="31" t="s">
        <v>44</v>
      </c>
      <c r="E126" s="28"/>
      <c r="F126" s="29"/>
      <c r="G126" s="29"/>
      <c r="H126" s="32"/>
      <c r="I126" s="29"/>
      <c r="J126" s="29"/>
      <c r="K126" s="66"/>
      <c r="L126" s="29"/>
    </row>
    <row r="127" ht="15" spans="1:12">
      <c r="A127" s="51"/>
      <c r="B127" s="25"/>
      <c r="C127" s="26"/>
      <c r="D127" s="31" t="s">
        <v>45</v>
      </c>
      <c r="E127" s="28"/>
      <c r="F127" s="29"/>
      <c r="G127" s="29"/>
      <c r="H127" s="32"/>
      <c r="I127" s="29"/>
      <c r="J127" s="29"/>
      <c r="K127" s="66"/>
      <c r="L127" s="29"/>
    </row>
    <row r="128" ht="15" spans="1:12">
      <c r="A128" s="51"/>
      <c r="B128" s="25"/>
      <c r="C128" s="26"/>
      <c r="D128" s="31" t="s">
        <v>46</v>
      </c>
      <c r="E128" s="28"/>
      <c r="F128" s="29"/>
      <c r="G128" s="29"/>
      <c r="H128" s="32"/>
      <c r="I128" s="29"/>
      <c r="J128" s="29"/>
      <c r="K128" s="66"/>
      <c r="L128" s="29"/>
    </row>
    <row r="129" ht="15" spans="1:12">
      <c r="A129" s="51"/>
      <c r="B129" s="25"/>
      <c r="C129" s="26"/>
      <c r="D129" s="31" t="s">
        <v>32</v>
      </c>
      <c r="E129" s="28"/>
      <c r="F129" s="29"/>
      <c r="G129" s="29"/>
      <c r="H129" s="32"/>
      <c r="I129" s="29"/>
      <c r="J129" s="29"/>
      <c r="K129" s="66"/>
      <c r="L129" s="29"/>
    </row>
    <row r="130" ht="15" spans="1:12">
      <c r="A130" s="51"/>
      <c r="B130" s="25"/>
      <c r="C130" s="26"/>
      <c r="D130" s="31" t="s">
        <v>47</v>
      </c>
      <c r="E130" s="28"/>
      <c r="F130" s="29"/>
      <c r="G130" s="29"/>
      <c r="H130" s="32"/>
      <c r="I130" s="29"/>
      <c r="J130" s="29"/>
      <c r="K130" s="66"/>
      <c r="L130" s="29"/>
    </row>
    <row r="131" ht="15" spans="1:12">
      <c r="A131" s="51"/>
      <c r="B131" s="25"/>
      <c r="C131" s="26"/>
      <c r="D131" s="31" t="s">
        <v>48</v>
      </c>
      <c r="E131" s="28"/>
      <c r="F131" s="29"/>
      <c r="G131" s="29"/>
      <c r="H131" s="32"/>
      <c r="I131" s="29"/>
      <c r="J131" s="29"/>
      <c r="K131" s="66"/>
      <c r="L131" s="29"/>
    </row>
    <row r="132" ht="15" spans="1:12">
      <c r="A132" s="51"/>
      <c r="B132" s="25"/>
      <c r="C132" s="26"/>
      <c r="D132" s="31" t="s">
        <v>49</v>
      </c>
      <c r="E132" s="28"/>
      <c r="F132" s="29"/>
      <c r="G132" s="29"/>
      <c r="H132" s="32"/>
      <c r="I132" s="29"/>
      <c r="J132" s="29"/>
      <c r="K132" s="66"/>
      <c r="L132" s="29"/>
    </row>
    <row r="133" ht="15" spans="1:12">
      <c r="A133" s="51"/>
      <c r="B133" s="25"/>
      <c r="C133" s="26"/>
      <c r="D133" s="27"/>
      <c r="E133" s="28"/>
      <c r="F133" s="29"/>
      <c r="G133" s="29"/>
      <c r="H133" s="32"/>
      <c r="I133" s="29"/>
      <c r="J133" s="29"/>
      <c r="K133" s="66"/>
      <c r="L133" s="29"/>
    </row>
    <row r="134" ht="15" spans="1:12">
      <c r="A134" s="51"/>
      <c r="B134" s="25"/>
      <c r="C134" s="26"/>
      <c r="D134" s="27"/>
      <c r="E134" s="28"/>
      <c r="F134" s="29"/>
      <c r="G134" s="29"/>
      <c r="H134" s="32"/>
      <c r="I134" s="29"/>
      <c r="J134" s="29"/>
      <c r="K134" s="66"/>
      <c r="L134" s="29"/>
    </row>
    <row r="135" ht="15" spans="1:12">
      <c r="A135" s="58"/>
      <c r="B135" s="34"/>
      <c r="C135" s="35"/>
      <c r="D135" s="36" t="s">
        <v>42</v>
      </c>
      <c r="E135" s="37"/>
      <c r="F135" s="38">
        <f>SUM(F126:F134)</f>
        <v>0</v>
      </c>
      <c r="G135" s="38">
        <f t="shared" ref="G135:J135" si="47">SUM(G126:G134)</f>
        <v>0</v>
      </c>
      <c r="H135" s="43">
        <f t="shared" si="47"/>
        <v>0</v>
      </c>
      <c r="I135" s="38">
        <f t="shared" si="47"/>
        <v>0</v>
      </c>
      <c r="J135" s="38">
        <f t="shared" si="47"/>
        <v>0</v>
      </c>
      <c r="K135" s="67"/>
      <c r="L135" s="38">
        <f t="shared" ref="L135" si="48">SUM(L126:L134)</f>
        <v>0</v>
      </c>
    </row>
    <row r="136" ht="13.5" spans="1:12">
      <c r="A136" s="59">
        <f>A118</f>
        <v>2</v>
      </c>
      <c r="B136" s="59">
        <f>B118</f>
        <v>1</v>
      </c>
      <c r="C136" s="46" t="s">
        <v>50</v>
      </c>
      <c r="D136" s="47"/>
      <c r="E136" s="48"/>
      <c r="F136" s="49">
        <f>F125+F135</f>
        <v>677</v>
      </c>
      <c r="G136" s="49">
        <f t="shared" ref="G136" si="49">G125+G135</f>
        <v>18.8</v>
      </c>
      <c r="H136" s="60">
        <f t="shared" ref="H136" si="50">H125+H135</f>
        <v>18.97</v>
      </c>
      <c r="I136" s="49">
        <f t="shared" ref="I136" si="51">I125+I135</f>
        <v>69.25</v>
      </c>
      <c r="J136" s="49">
        <f t="shared" ref="J136:L136" si="52">J125+J135</f>
        <v>562.2</v>
      </c>
      <c r="K136" s="49"/>
      <c r="L136" s="49">
        <f t="shared" si="52"/>
        <v>77.76</v>
      </c>
    </row>
    <row r="137" ht="15" spans="1:12">
      <c r="A137" s="17">
        <v>2</v>
      </c>
      <c r="B137" s="18">
        <v>2</v>
      </c>
      <c r="C137" s="19" t="s">
        <v>28</v>
      </c>
      <c r="D137" s="20" t="s">
        <v>29</v>
      </c>
      <c r="E137" s="52" t="s">
        <v>90</v>
      </c>
      <c r="F137" s="22">
        <v>150</v>
      </c>
      <c r="G137" s="22">
        <v>9.7</v>
      </c>
      <c r="H137" s="53">
        <v>9.6</v>
      </c>
      <c r="I137" s="22">
        <v>17.2</v>
      </c>
      <c r="J137" s="22">
        <v>276</v>
      </c>
      <c r="K137" s="64" t="s">
        <v>91</v>
      </c>
      <c r="L137" s="22"/>
    </row>
    <row r="138" ht="15" spans="1:12">
      <c r="A138" s="24"/>
      <c r="B138" s="25"/>
      <c r="C138" s="26"/>
      <c r="D138" s="54" t="s">
        <v>32</v>
      </c>
      <c r="E138" s="55" t="s">
        <v>92</v>
      </c>
      <c r="F138" s="29">
        <v>150</v>
      </c>
      <c r="G138" s="29">
        <v>3.2</v>
      </c>
      <c r="H138" s="30">
        <v>6.8</v>
      </c>
      <c r="I138" s="29">
        <v>18.6</v>
      </c>
      <c r="J138" s="29">
        <v>160.9</v>
      </c>
      <c r="K138" s="65" t="s">
        <v>93</v>
      </c>
      <c r="L138" s="29"/>
    </row>
    <row r="139" ht="15" spans="1:12">
      <c r="A139" s="24"/>
      <c r="B139" s="25"/>
      <c r="C139" s="26"/>
      <c r="D139" s="31" t="s">
        <v>35</v>
      </c>
      <c r="E139" s="55" t="s">
        <v>94</v>
      </c>
      <c r="F139" s="29">
        <v>220</v>
      </c>
      <c r="G139" s="29">
        <v>1.4</v>
      </c>
      <c r="H139" s="30">
        <v>1.7</v>
      </c>
      <c r="I139" s="29">
        <v>23</v>
      </c>
      <c r="J139" s="29">
        <v>119</v>
      </c>
      <c r="K139" s="65" t="s">
        <v>78</v>
      </c>
      <c r="L139" s="29"/>
    </row>
    <row r="140" ht="15.75" customHeight="1" spans="1:12">
      <c r="A140" s="24"/>
      <c r="B140" s="25"/>
      <c r="C140" s="26"/>
      <c r="D140" s="31" t="s">
        <v>38</v>
      </c>
      <c r="E140" s="55" t="s">
        <v>69</v>
      </c>
      <c r="F140" s="29">
        <v>32</v>
      </c>
      <c r="G140" s="29">
        <v>2.28</v>
      </c>
      <c r="H140" s="30">
        <v>0.2</v>
      </c>
      <c r="I140" s="29">
        <v>14.76</v>
      </c>
      <c r="J140" s="29">
        <v>71</v>
      </c>
      <c r="K140" s="66"/>
      <c r="L140" s="29"/>
    </row>
    <row r="141" ht="15" spans="1:12">
      <c r="A141" s="24"/>
      <c r="B141" s="25"/>
      <c r="C141" s="26"/>
      <c r="D141" s="56" t="s">
        <v>44</v>
      </c>
      <c r="E141" s="55" t="s">
        <v>95</v>
      </c>
      <c r="F141" s="29">
        <v>75</v>
      </c>
      <c r="G141" s="29">
        <v>0.9</v>
      </c>
      <c r="H141" s="30">
        <v>1.1</v>
      </c>
      <c r="I141" s="29">
        <v>2.1</v>
      </c>
      <c r="J141" s="29">
        <v>55</v>
      </c>
      <c r="K141" s="65" t="s">
        <v>96</v>
      </c>
      <c r="L141" s="29"/>
    </row>
    <row r="142" ht="15" spans="1:12">
      <c r="A142" s="24"/>
      <c r="B142" s="25"/>
      <c r="C142" s="26"/>
      <c r="D142" s="27"/>
      <c r="E142" s="28"/>
      <c r="F142" s="29"/>
      <c r="G142" s="29"/>
      <c r="H142" s="32"/>
      <c r="I142" s="29"/>
      <c r="J142" s="29"/>
      <c r="K142" s="66"/>
      <c r="L142" s="29"/>
    </row>
    <row r="143" ht="15" spans="1:12">
      <c r="A143" s="24"/>
      <c r="B143" s="25"/>
      <c r="C143" s="26"/>
      <c r="D143" s="27"/>
      <c r="E143" s="28"/>
      <c r="F143" s="29"/>
      <c r="G143" s="29"/>
      <c r="H143" s="32"/>
      <c r="I143" s="29"/>
      <c r="J143" s="29"/>
      <c r="K143" s="66"/>
      <c r="L143" s="29"/>
    </row>
    <row r="144" ht="15" spans="1:12">
      <c r="A144" s="33"/>
      <c r="B144" s="34"/>
      <c r="C144" s="35"/>
      <c r="D144" s="36" t="s">
        <v>42</v>
      </c>
      <c r="E144" s="37"/>
      <c r="F144" s="38">
        <f>SUM(F137:F143)</f>
        <v>627</v>
      </c>
      <c r="G144" s="38">
        <f t="shared" ref="G144:J144" si="53">SUM(G137:G143)</f>
        <v>17.48</v>
      </c>
      <c r="H144" s="43">
        <f t="shared" si="53"/>
        <v>19.4</v>
      </c>
      <c r="I144" s="38">
        <f t="shared" si="53"/>
        <v>75.66</v>
      </c>
      <c r="J144" s="38">
        <f t="shared" si="53"/>
        <v>681.9</v>
      </c>
      <c r="K144" s="67"/>
      <c r="L144" s="38">
        <v>77.76</v>
      </c>
    </row>
    <row r="145" ht="15" spans="1:12">
      <c r="A145" s="40">
        <f>A137</f>
        <v>2</v>
      </c>
      <c r="B145" s="41">
        <f>B137</f>
        <v>2</v>
      </c>
      <c r="C145" s="42" t="s">
        <v>43</v>
      </c>
      <c r="D145" s="31" t="s">
        <v>44</v>
      </c>
      <c r="E145" s="28"/>
      <c r="F145" s="29"/>
      <c r="G145" s="29"/>
      <c r="H145" s="32"/>
      <c r="I145" s="29"/>
      <c r="J145" s="29"/>
      <c r="K145" s="66"/>
      <c r="L145" s="29"/>
    </row>
    <row r="146" ht="15" spans="1:12">
      <c r="A146" s="24"/>
      <c r="B146" s="25"/>
      <c r="C146" s="26"/>
      <c r="D146" s="31" t="s">
        <v>45</v>
      </c>
      <c r="E146" s="28"/>
      <c r="F146" s="29"/>
      <c r="G146" s="29"/>
      <c r="H146" s="32"/>
      <c r="I146" s="29"/>
      <c r="J146" s="29"/>
      <c r="K146" s="66"/>
      <c r="L146" s="29"/>
    </row>
    <row r="147" ht="15" spans="1:12">
      <c r="A147" s="24"/>
      <c r="B147" s="25"/>
      <c r="C147" s="26"/>
      <c r="D147" s="31" t="s">
        <v>46</v>
      </c>
      <c r="E147" s="28"/>
      <c r="F147" s="29"/>
      <c r="G147" s="29"/>
      <c r="H147" s="32"/>
      <c r="I147" s="29"/>
      <c r="J147" s="29"/>
      <c r="K147" s="66"/>
      <c r="L147" s="29"/>
    </row>
    <row r="148" ht="15" spans="1:12">
      <c r="A148" s="24"/>
      <c r="B148" s="25"/>
      <c r="C148" s="26"/>
      <c r="D148" s="31" t="s">
        <v>32</v>
      </c>
      <c r="E148" s="28"/>
      <c r="F148" s="29"/>
      <c r="G148" s="29"/>
      <c r="H148" s="32"/>
      <c r="I148" s="29"/>
      <c r="J148" s="29"/>
      <c r="K148" s="66"/>
      <c r="L148" s="29"/>
    </row>
    <row r="149" ht="15" spans="1:12">
      <c r="A149" s="24"/>
      <c r="B149" s="25"/>
      <c r="C149" s="26"/>
      <c r="D149" s="31" t="s">
        <v>47</v>
      </c>
      <c r="E149" s="28"/>
      <c r="F149" s="29"/>
      <c r="G149" s="29"/>
      <c r="H149" s="32"/>
      <c r="I149" s="29"/>
      <c r="J149" s="29"/>
      <c r="K149" s="66"/>
      <c r="L149" s="29"/>
    </row>
    <row r="150" ht="15" spans="1:12">
      <c r="A150" s="24"/>
      <c r="B150" s="25"/>
      <c r="C150" s="26"/>
      <c r="D150" s="31" t="s">
        <v>48</v>
      </c>
      <c r="E150" s="28"/>
      <c r="F150" s="29"/>
      <c r="G150" s="29"/>
      <c r="H150" s="32"/>
      <c r="I150" s="29"/>
      <c r="J150" s="29"/>
      <c r="K150" s="66"/>
      <c r="L150" s="29"/>
    </row>
    <row r="151" ht="15" spans="1:12">
      <c r="A151" s="24"/>
      <c r="B151" s="25"/>
      <c r="C151" s="26"/>
      <c r="D151" s="31" t="s">
        <v>49</v>
      </c>
      <c r="E151" s="28"/>
      <c r="F151" s="29"/>
      <c r="G151" s="29"/>
      <c r="H151" s="32"/>
      <c r="I151" s="29"/>
      <c r="J151" s="29"/>
      <c r="K151" s="66"/>
      <c r="L151" s="29"/>
    </row>
    <row r="152" ht="15" spans="1:12">
      <c r="A152" s="24"/>
      <c r="B152" s="25"/>
      <c r="C152" s="26"/>
      <c r="D152" s="27"/>
      <c r="E152" s="28"/>
      <c r="F152" s="29"/>
      <c r="G152" s="29"/>
      <c r="H152" s="32"/>
      <c r="I152" s="29"/>
      <c r="J152" s="29"/>
      <c r="K152" s="66"/>
      <c r="L152" s="29"/>
    </row>
    <row r="153" ht="15" spans="1:12">
      <c r="A153" s="24"/>
      <c r="B153" s="25"/>
      <c r="C153" s="26"/>
      <c r="D153" s="27"/>
      <c r="E153" s="28"/>
      <c r="F153" s="29"/>
      <c r="G153" s="29"/>
      <c r="H153" s="32"/>
      <c r="I153" s="29"/>
      <c r="J153" s="29"/>
      <c r="K153" s="66"/>
      <c r="L153" s="29"/>
    </row>
    <row r="154" ht="15" spans="1:12">
      <c r="A154" s="33"/>
      <c r="B154" s="34"/>
      <c r="C154" s="35"/>
      <c r="D154" s="36" t="s">
        <v>42</v>
      </c>
      <c r="E154" s="37"/>
      <c r="F154" s="38">
        <f>SUM(F145:F153)</f>
        <v>0</v>
      </c>
      <c r="G154" s="38">
        <f t="shared" ref="G154:J154" si="54">SUM(G145:G153)</f>
        <v>0</v>
      </c>
      <c r="H154" s="43">
        <f t="shared" si="54"/>
        <v>0</v>
      </c>
      <c r="I154" s="38">
        <f t="shared" si="54"/>
        <v>0</v>
      </c>
      <c r="J154" s="38">
        <f t="shared" si="54"/>
        <v>0</v>
      </c>
      <c r="K154" s="67"/>
      <c r="L154" s="38">
        <f t="shared" ref="L154" si="55">SUM(L145:L153)</f>
        <v>0</v>
      </c>
    </row>
    <row r="155" ht="13.5" spans="1:12">
      <c r="A155" s="44">
        <f>A137</f>
        <v>2</v>
      </c>
      <c r="B155" s="45">
        <f>B137</f>
        <v>2</v>
      </c>
      <c r="C155" s="46" t="s">
        <v>50</v>
      </c>
      <c r="D155" s="47"/>
      <c r="E155" s="48"/>
      <c r="F155" s="49">
        <f>F144+F154</f>
        <v>627</v>
      </c>
      <c r="G155" s="49">
        <f t="shared" ref="G155" si="56">G144+G154</f>
        <v>17.48</v>
      </c>
      <c r="H155" s="60">
        <f t="shared" ref="H155" si="57">H144+H154</f>
        <v>19.4</v>
      </c>
      <c r="I155" s="49">
        <f t="shared" ref="I155" si="58">I144+I154</f>
        <v>75.66</v>
      </c>
      <c r="J155" s="49">
        <f t="shared" ref="J155:L155" si="59">J144+J154</f>
        <v>681.9</v>
      </c>
      <c r="K155" s="49"/>
      <c r="L155" s="49">
        <f t="shared" si="59"/>
        <v>77.76</v>
      </c>
    </row>
    <row r="156" ht="15" spans="1:12">
      <c r="A156" s="17">
        <v>2</v>
      </c>
      <c r="B156" s="18">
        <v>3</v>
      </c>
      <c r="C156" s="19" t="s">
        <v>28</v>
      </c>
      <c r="D156" s="20" t="s">
        <v>29</v>
      </c>
      <c r="E156" s="52" t="s">
        <v>97</v>
      </c>
      <c r="F156" s="22">
        <v>150</v>
      </c>
      <c r="G156" s="53">
        <v>10.26</v>
      </c>
      <c r="H156" s="53">
        <v>8.3</v>
      </c>
      <c r="I156" s="22">
        <v>11.2</v>
      </c>
      <c r="J156" s="22">
        <v>172</v>
      </c>
      <c r="K156" s="64" t="s">
        <v>98</v>
      </c>
      <c r="L156" s="22"/>
    </row>
    <row r="157" ht="15" spans="1:12">
      <c r="A157" s="24"/>
      <c r="B157" s="25"/>
      <c r="C157" s="26"/>
      <c r="D157" s="54" t="s">
        <v>32</v>
      </c>
      <c r="E157" s="55" t="s">
        <v>99</v>
      </c>
      <c r="F157" s="29">
        <v>150</v>
      </c>
      <c r="G157" s="29">
        <v>2.9</v>
      </c>
      <c r="H157" s="30">
        <v>5.6</v>
      </c>
      <c r="I157" s="30">
        <v>17.91</v>
      </c>
      <c r="J157" s="29">
        <v>161</v>
      </c>
      <c r="K157" s="65" t="s">
        <v>100</v>
      </c>
      <c r="L157" s="29"/>
    </row>
    <row r="158" ht="15" spans="1:12">
      <c r="A158" s="24"/>
      <c r="B158" s="25"/>
      <c r="C158" s="26"/>
      <c r="D158" s="31" t="s">
        <v>35</v>
      </c>
      <c r="E158" s="55" t="s">
        <v>101</v>
      </c>
      <c r="F158" s="29">
        <v>245</v>
      </c>
      <c r="G158" s="29">
        <v>1.6</v>
      </c>
      <c r="H158" s="30">
        <v>2.8</v>
      </c>
      <c r="I158" s="29">
        <v>20.43</v>
      </c>
      <c r="J158" s="29">
        <v>142</v>
      </c>
      <c r="K158" s="65" t="s">
        <v>102</v>
      </c>
      <c r="L158" s="29"/>
    </row>
    <row r="159" ht="15" spans="1:12">
      <c r="A159" s="24"/>
      <c r="B159" s="25"/>
      <c r="C159" s="26"/>
      <c r="D159" s="31" t="s">
        <v>38</v>
      </c>
      <c r="E159" s="55" t="s">
        <v>57</v>
      </c>
      <c r="F159" s="29">
        <v>32</v>
      </c>
      <c r="G159" s="29">
        <v>2.28</v>
      </c>
      <c r="H159" s="30">
        <v>0.2</v>
      </c>
      <c r="I159" s="29">
        <v>14.76</v>
      </c>
      <c r="J159" s="29">
        <v>71</v>
      </c>
      <c r="K159" s="66"/>
      <c r="L159" s="29"/>
    </row>
    <row r="160" ht="15" spans="1:12">
      <c r="A160" s="24"/>
      <c r="B160" s="25"/>
      <c r="C160" s="26"/>
      <c r="D160" s="56" t="s">
        <v>40</v>
      </c>
      <c r="E160" s="55" t="s">
        <v>103</v>
      </c>
      <c r="F160" s="29">
        <v>120</v>
      </c>
      <c r="G160" s="29">
        <v>2.1</v>
      </c>
      <c r="H160" s="71" t="s">
        <v>104</v>
      </c>
      <c r="I160" s="29">
        <v>18.4</v>
      </c>
      <c r="J160" s="29">
        <v>115.4</v>
      </c>
      <c r="K160" s="65" t="s">
        <v>71</v>
      </c>
      <c r="L160" s="29"/>
    </row>
    <row r="161" ht="15" spans="1:12">
      <c r="A161" s="24"/>
      <c r="B161" s="25"/>
      <c r="C161" s="26"/>
      <c r="D161" s="27"/>
      <c r="E161" s="28"/>
      <c r="F161" s="29"/>
      <c r="G161" s="29"/>
      <c r="H161" s="32"/>
      <c r="I161" s="29"/>
      <c r="J161" s="29"/>
      <c r="K161" s="66"/>
      <c r="L161" s="29"/>
    </row>
    <row r="162" ht="15" spans="1:12">
      <c r="A162" s="24"/>
      <c r="B162" s="25"/>
      <c r="C162" s="26"/>
      <c r="D162" s="27"/>
      <c r="E162" s="28"/>
      <c r="F162" s="29"/>
      <c r="G162" s="29"/>
      <c r="H162" s="32"/>
      <c r="I162" s="29"/>
      <c r="J162" s="29"/>
      <c r="K162" s="66"/>
      <c r="L162" s="29"/>
    </row>
    <row r="163" ht="15" spans="1:12">
      <c r="A163" s="33"/>
      <c r="B163" s="34"/>
      <c r="C163" s="35"/>
      <c r="D163" s="36" t="s">
        <v>42</v>
      </c>
      <c r="E163" s="37"/>
      <c r="F163" s="38">
        <f>SUM(F156:F162)</f>
        <v>697</v>
      </c>
      <c r="G163" s="38">
        <f t="shared" ref="G163:J163" si="60">SUM(G156:G162)</f>
        <v>19.14</v>
      </c>
      <c r="H163" s="43">
        <f t="shared" si="60"/>
        <v>16.9</v>
      </c>
      <c r="I163" s="38">
        <f t="shared" si="60"/>
        <v>82.7</v>
      </c>
      <c r="J163" s="38">
        <f t="shared" si="60"/>
        <v>661.4</v>
      </c>
      <c r="K163" s="67"/>
      <c r="L163" s="38">
        <v>77.76</v>
      </c>
    </row>
    <row r="164" ht="15" spans="1:12">
      <c r="A164" s="40">
        <f>A156</f>
        <v>2</v>
      </c>
      <c r="B164" s="41">
        <f>B156</f>
        <v>3</v>
      </c>
      <c r="C164" s="42" t="s">
        <v>43</v>
      </c>
      <c r="D164" s="31" t="s">
        <v>44</v>
      </c>
      <c r="E164" s="28"/>
      <c r="F164" s="29"/>
      <c r="G164" s="29"/>
      <c r="H164" s="32"/>
      <c r="I164" s="29"/>
      <c r="J164" s="29"/>
      <c r="K164" s="66"/>
      <c r="L164" s="29"/>
    </row>
    <row r="165" ht="15" spans="1:12">
      <c r="A165" s="24"/>
      <c r="B165" s="25"/>
      <c r="C165" s="26"/>
      <c r="D165" s="31" t="s">
        <v>45</v>
      </c>
      <c r="E165" s="28"/>
      <c r="F165" s="29"/>
      <c r="G165" s="29"/>
      <c r="H165" s="32"/>
      <c r="I165" s="29"/>
      <c r="J165" s="29"/>
      <c r="K165" s="66"/>
      <c r="L165" s="29"/>
    </row>
    <row r="166" ht="15" spans="1:12">
      <c r="A166" s="24"/>
      <c r="B166" s="25"/>
      <c r="C166" s="26"/>
      <c r="D166" s="31" t="s">
        <v>46</v>
      </c>
      <c r="E166" s="28"/>
      <c r="F166" s="29"/>
      <c r="G166" s="29"/>
      <c r="H166" s="32"/>
      <c r="I166" s="29"/>
      <c r="J166" s="29"/>
      <c r="K166" s="66"/>
      <c r="L166" s="29"/>
    </row>
    <row r="167" ht="15" spans="1:12">
      <c r="A167" s="24"/>
      <c r="B167" s="25"/>
      <c r="C167" s="26"/>
      <c r="D167" s="31" t="s">
        <v>32</v>
      </c>
      <c r="E167" s="28"/>
      <c r="F167" s="29"/>
      <c r="G167" s="29"/>
      <c r="H167" s="32"/>
      <c r="I167" s="29"/>
      <c r="J167" s="29"/>
      <c r="K167" s="66"/>
      <c r="L167" s="29"/>
    </row>
    <row r="168" ht="15" spans="1:12">
      <c r="A168" s="24"/>
      <c r="B168" s="25"/>
      <c r="C168" s="26"/>
      <c r="D168" s="31" t="s">
        <v>47</v>
      </c>
      <c r="E168" s="28"/>
      <c r="F168" s="29"/>
      <c r="G168" s="29"/>
      <c r="H168" s="32"/>
      <c r="I168" s="29"/>
      <c r="J168" s="29"/>
      <c r="K168" s="66"/>
      <c r="L168" s="29"/>
    </row>
    <row r="169" ht="15" spans="1:12">
      <c r="A169" s="24"/>
      <c r="B169" s="25"/>
      <c r="C169" s="26"/>
      <c r="D169" s="31" t="s">
        <v>48</v>
      </c>
      <c r="E169" s="28"/>
      <c r="F169" s="29"/>
      <c r="G169" s="29"/>
      <c r="H169" s="32"/>
      <c r="I169" s="29"/>
      <c r="J169" s="29"/>
      <c r="K169" s="66"/>
      <c r="L169" s="29"/>
    </row>
    <row r="170" ht="15" spans="1:12">
      <c r="A170" s="24"/>
      <c r="B170" s="25"/>
      <c r="C170" s="26"/>
      <c r="D170" s="31" t="s">
        <v>49</v>
      </c>
      <c r="E170" s="28"/>
      <c r="F170" s="29"/>
      <c r="G170" s="29"/>
      <c r="H170" s="32"/>
      <c r="I170" s="29"/>
      <c r="J170" s="29"/>
      <c r="K170" s="66"/>
      <c r="L170" s="29"/>
    </row>
    <row r="171" ht="15" spans="1:12">
      <c r="A171" s="24"/>
      <c r="B171" s="25"/>
      <c r="C171" s="26"/>
      <c r="D171" s="27"/>
      <c r="E171" s="28"/>
      <c r="F171" s="29"/>
      <c r="G171" s="29"/>
      <c r="H171" s="32"/>
      <c r="I171" s="29"/>
      <c r="J171" s="29"/>
      <c r="K171" s="66"/>
      <c r="L171" s="29"/>
    </row>
    <row r="172" ht="15" spans="1:12">
      <c r="A172" s="24"/>
      <c r="B172" s="25"/>
      <c r="C172" s="26"/>
      <c r="D172" s="27"/>
      <c r="E172" s="28"/>
      <c r="F172" s="29"/>
      <c r="G172" s="29"/>
      <c r="H172" s="32"/>
      <c r="I172" s="29"/>
      <c r="J172" s="29"/>
      <c r="K172" s="66"/>
      <c r="L172" s="29"/>
    </row>
    <row r="173" ht="15" spans="1:12">
      <c r="A173" s="33"/>
      <c r="B173" s="34"/>
      <c r="C173" s="35"/>
      <c r="D173" s="36" t="s">
        <v>42</v>
      </c>
      <c r="E173" s="37"/>
      <c r="F173" s="38">
        <f>SUM(F164:F172)</f>
        <v>0</v>
      </c>
      <c r="G173" s="38">
        <f t="shared" ref="G173:J173" si="61">SUM(G164:G172)</f>
        <v>0</v>
      </c>
      <c r="H173" s="43">
        <f t="shared" si="61"/>
        <v>0</v>
      </c>
      <c r="I173" s="38">
        <f t="shared" si="61"/>
        <v>0</v>
      </c>
      <c r="J173" s="38">
        <f t="shared" si="61"/>
        <v>0</v>
      </c>
      <c r="K173" s="67"/>
      <c r="L173" s="38">
        <f t="shared" ref="L173" si="62">SUM(L164:L172)</f>
        <v>0</v>
      </c>
    </row>
    <row r="174" ht="13.5" spans="1:12">
      <c r="A174" s="44">
        <f>A156</f>
        <v>2</v>
      </c>
      <c r="B174" s="45">
        <f>B156</f>
        <v>3</v>
      </c>
      <c r="C174" s="46" t="s">
        <v>50</v>
      </c>
      <c r="D174" s="47"/>
      <c r="E174" s="48"/>
      <c r="F174" s="49">
        <f>F163+F173</f>
        <v>697</v>
      </c>
      <c r="G174" s="49">
        <f t="shared" ref="G174" si="63">G163+G173</f>
        <v>19.14</v>
      </c>
      <c r="H174" s="60">
        <f t="shared" ref="H174" si="64">H163+H173</f>
        <v>16.9</v>
      </c>
      <c r="I174" s="49">
        <f t="shared" ref="I174" si="65">I163+I173</f>
        <v>82.7</v>
      </c>
      <c r="J174" s="49">
        <f t="shared" ref="J174:L174" si="66">J163+J173</f>
        <v>661.4</v>
      </c>
      <c r="K174" s="49"/>
      <c r="L174" s="49">
        <f t="shared" si="66"/>
        <v>77.76</v>
      </c>
    </row>
    <row r="175" ht="15" spans="1:12">
      <c r="A175" s="17">
        <v>2</v>
      </c>
      <c r="B175" s="18">
        <v>4</v>
      </c>
      <c r="C175" s="19" t="s">
        <v>28</v>
      </c>
      <c r="D175" s="20" t="s">
        <v>29</v>
      </c>
      <c r="E175" s="52" t="s">
        <v>105</v>
      </c>
      <c r="F175" s="22">
        <v>155</v>
      </c>
      <c r="G175" s="22">
        <v>9.2</v>
      </c>
      <c r="H175" s="53">
        <v>8.29</v>
      </c>
      <c r="I175" s="72">
        <v>24.85</v>
      </c>
      <c r="J175" s="22">
        <v>237</v>
      </c>
      <c r="K175" s="64" t="s">
        <v>106</v>
      </c>
      <c r="L175" s="22"/>
    </row>
    <row r="176" ht="15" spans="1:12">
      <c r="A176" s="24"/>
      <c r="B176" s="25"/>
      <c r="C176" s="26"/>
      <c r="D176" s="31" t="s">
        <v>35</v>
      </c>
      <c r="E176" s="55" t="s">
        <v>107</v>
      </c>
      <c r="F176" s="29">
        <v>248</v>
      </c>
      <c r="G176" s="29">
        <v>4.36</v>
      </c>
      <c r="H176" s="30">
        <v>3.2</v>
      </c>
      <c r="I176" s="29">
        <v>47.1</v>
      </c>
      <c r="J176" s="29">
        <v>294</v>
      </c>
      <c r="K176" s="65" t="s">
        <v>108</v>
      </c>
      <c r="L176" s="29"/>
    </row>
    <row r="177" ht="15" spans="1:12">
      <c r="A177" s="24"/>
      <c r="B177" s="25"/>
      <c r="C177" s="26"/>
      <c r="D177" s="31" t="s">
        <v>38</v>
      </c>
      <c r="E177" s="28" t="s">
        <v>39</v>
      </c>
      <c r="F177" s="29">
        <v>45</v>
      </c>
      <c r="G177" s="29">
        <v>4.12</v>
      </c>
      <c r="H177" s="57">
        <v>3.47</v>
      </c>
      <c r="I177" s="29">
        <v>5.6</v>
      </c>
      <c r="J177" s="29">
        <v>71.7</v>
      </c>
      <c r="K177" s="66"/>
      <c r="L177" s="29"/>
    </row>
    <row r="178" ht="15" spans="1:12">
      <c r="A178" s="24"/>
      <c r="B178" s="25"/>
      <c r="C178" s="26"/>
      <c r="D178" s="56" t="s">
        <v>44</v>
      </c>
      <c r="E178" s="55" t="s">
        <v>84</v>
      </c>
      <c r="F178" s="29">
        <v>75</v>
      </c>
      <c r="G178" s="29">
        <v>1.1</v>
      </c>
      <c r="H178" s="30">
        <v>4.12</v>
      </c>
      <c r="I178" s="29">
        <v>5.8</v>
      </c>
      <c r="J178" s="29">
        <v>137</v>
      </c>
      <c r="K178" s="65" t="s">
        <v>59</v>
      </c>
      <c r="L178" s="29"/>
    </row>
    <row r="179" ht="15" spans="1:12">
      <c r="A179" s="24"/>
      <c r="B179" s="25"/>
      <c r="C179" s="26"/>
      <c r="D179" s="27"/>
      <c r="E179" s="28"/>
      <c r="F179" s="29"/>
      <c r="G179" s="29"/>
      <c r="H179" s="32"/>
      <c r="I179" s="29"/>
      <c r="J179" s="29"/>
      <c r="K179" s="66"/>
      <c r="L179" s="29"/>
    </row>
    <row r="180" ht="15" spans="1:12">
      <c r="A180" s="24"/>
      <c r="B180" s="25"/>
      <c r="C180" s="26"/>
      <c r="D180" s="27"/>
      <c r="E180" s="28"/>
      <c r="F180" s="29"/>
      <c r="G180" s="29"/>
      <c r="H180" s="32"/>
      <c r="I180" s="29"/>
      <c r="J180" s="29"/>
      <c r="K180" s="66"/>
      <c r="L180" s="29"/>
    </row>
    <row r="181" ht="15.75" customHeight="1" spans="1:12">
      <c r="A181" s="33"/>
      <c r="B181" s="34"/>
      <c r="C181" s="35"/>
      <c r="D181" s="36" t="s">
        <v>42</v>
      </c>
      <c r="E181" s="37"/>
      <c r="F181" s="38">
        <f>SUM(F175:F180)</f>
        <v>523</v>
      </c>
      <c r="G181" s="38">
        <f>SUM(G175:G180)</f>
        <v>18.78</v>
      </c>
      <c r="H181" s="43">
        <f>SUM(H175:H180)</f>
        <v>19.08</v>
      </c>
      <c r="I181" s="38">
        <f>SUM(I175:I180)</f>
        <v>83.35</v>
      </c>
      <c r="J181" s="38">
        <f>SUM(J175:J180)</f>
        <v>739.7</v>
      </c>
      <c r="K181" s="67"/>
      <c r="L181" s="38">
        <v>77.76</v>
      </c>
    </row>
    <row r="182" ht="15" spans="1:12">
      <c r="A182" s="40">
        <f>A175</f>
        <v>2</v>
      </c>
      <c r="B182" s="41">
        <f>B175</f>
        <v>4</v>
      </c>
      <c r="C182" s="42" t="s">
        <v>43</v>
      </c>
      <c r="D182" s="31" t="s">
        <v>44</v>
      </c>
      <c r="E182" s="28"/>
      <c r="F182" s="29"/>
      <c r="G182" s="29"/>
      <c r="H182" s="32"/>
      <c r="I182" s="29"/>
      <c r="J182" s="29"/>
      <c r="K182" s="66"/>
      <c r="L182" s="29"/>
    </row>
    <row r="183" ht="15" spans="1:12">
      <c r="A183" s="24"/>
      <c r="B183" s="25"/>
      <c r="C183" s="26"/>
      <c r="D183" s="31" t="s">
        <v>45</v>
      </c>
      <c r="E183" s="28"/>
      <c r="F183" s="29"/>
      <c r="G183" s="29"/>
      <c r="H183" s="32"/>
      <c r="I183" s="29"/>
      <c r="J183" s="29"/>
      <c r="K183" s="66"/>
      <c r="L183" s="29"/>
    </row>
    <row r="184" ht="15" spans="1:12">
      <c r="A184" s="24"/>
      <c r="B184" s="25"/>
      <c r="C184" s="26"/>
      <c r="D184" s="31" t="s">
        <v>46</v>
      </c>
      <c r="E184" s="28"/>
      <c r="F184" s="29"/>
      <c r="G184" s="29"/>
      <c r="H184" s="32"/>
      <c r="I184" s="29"/>
      <c r="J184" s="29"/>
      <c r="K184" s="66"/>
      <c r="L184" s="29"/>
    </row>
    <row r="185" ht="15" spans="1:12">
      <c r="A185" s="24"/>
      <c r="B185" s="25"/>
      <c r="C185" s="26"/>
      <c r="D185" s="31" t="s">
        <v>32</v>
      </c>
      <c r="E185" s="28"/>
      <c r="F185" s="29"/>
      <c r="G185" s="29"/>
      <c r="H185" s="32"/>
      <c r="I185" s="29"/>
      <c r="J185" s="29"/>
      <c r="K185" s="66"/>
      <c r="L185" s="29"/>
    </row>
    <row r="186" ht="15" spans="1:12">
      <c r="A186" s="24"/>
      <c r="B186" s="25"/>
      <c r="C186" s="26"/>
      <c r="D186" s="31" t="s">
        <v>47</v>
      </c>
      <c r="E186" s="28"/>
      <c r="F186" s="29"/>
      <c r="G186" s="29"/>
      <c r="H186" s="32"/>
      <c r="I186" s="29"/>
      <c r="J186" s="29"/>
      <c r="K186" s="66"/>
      <c r="L186" s="29"/>
    </row>
    <row r="187" ht="15" spans="1:12">
      <c r="A187" s="24"/>
      <c r="B187" s="25"/>
      <c r="C187" s="26"/>
      <c r="D187" s="31" t="s">
        <v>48</v>
      </c>
      <c r="E187" s="28"/>
      <c r="F187" s="29"/>
      <c r="G187" s="29"/>
      <c r="H187" s="32"/>
      <c r="I187" s="29"/>
      <c r="J187" s="29"/>
      <c r="K187" s="66"/>
      <c r="L187" s="29"/>
    </row>
    <row r="188" ht="15" spans="1:12">
      <c r="A188" s="24"/>
      <c r="B188" s="25"/>
      <c r="C188" s="26"/>
      <c r="D188" s="31" t="s">
        <v>49</v>
      </c>
      <c r="E188" s="28"/>
      <c r="F188" s="29"/>
      <c r="G188" s="29"/>
      <c r="H188" s="32"/>
      <c r="I188" s="29"/>
      <c r="J188" s="29"/>
      <c r="K188" s="66"/>
      <c r="L188" s="29"/>
    </row>
    <row r="189" ht="15" spans="1:12">
      <c r="A189" s="24"/>
      <c r="B189" s="25"/>
      <c r="C189" s="26"/>
      <c r="D189" s="27"/>
      <c r="E189" s="28"/>
      <c r="F189" s="29"/>
      <c r="G189" s="29"/>
      <c r="H189" s="32"/>
      <c r="I189" s="29"/>
      <c r="J189" s="29"/>
      <c r="K189" s="66"/>
      <c r="L189" s="29"/>
    </row>
    <row r="190" ht="15" spans="1:12">
      <c r="A190" s="24"/>
      <c r="B190" s="25"/>
      <c r="C190" s="26"/>
      <c r="D190" s="27"/>
      <c r="E190" s="28"/>
      <c r="F190" s="29"/>
      <c r="G190" s="29"/>
      <c r="H190" s="32"/>
      <c r="I190" s="29"/>
      <c r="J190" s="29"/>
      <c r="K190" s="66"/>
      <c r="L190" s="29"/>
    </row>
    <row r="191" ht="15" spans="1:12">
      <c r="A191" s="33"/>
      <c r="B191" s="34"/>
      <c r="C191" s="35"/>
      <c r="D191" s="36" t="s">
        <v>42</v>
      </c>
      <c r="E191" s="37"/>
      <c r="F191" s="38">
        <f>SUM(F182:F190)</f>
        <v>0</v>
      </c>
      <c r="G191" s="38">
        <f t="shared" ref="G191:J191" si="67">SUM(G182:G190)</f>
        <v>0</v>
      </c>
      <c r="H191" s="43">
        <f t="shared" si="67"/>
        <v>0</v>
      </c>
      <c r="I191" s="38">
        <f t="shared" si="67"/>
        <v>0</v>
      </c>
      <c r="J191" s="38">
        <f t="shared" si="67"/>
        <v>0</v>
      </c>
      <c r="K191" s="67"/>
      <c r="L191" s="38">
        <f t="shared" ref="L191" si="68">SUM(L182:L190)</f>
        <v>0</v>
      </c>
    </row>
    <row r="192" ht="13.5" spans="1:12">
      <c r="A192" s="44">
        <f>A175</f>
        <v>2</v>
      </c>
      <c r="B192" s="45">
        <f>B175</f>
        <v>4</v>
      </c>
      <c r="C192" s="46" t="s">
        <v>50</v>
      </c>
      <c r="D192" s="47"/>
      <c r="E192" s="48"/>
      <c r="F192" s="49">
        <f>F181+F191</f>
        <v>523</v>
      </c>
      <c r="G192" s="49">
        <f t="shared" ref="G192" si="69">G181+G191</f>
        <v>18.78</v>
      </c>
      <c r="H192" s="60">
        <f t="shared" ref="H192" si="70">H181+H191</f>
        <v>19.08</v>
      </c>
      <c r="I192" s="49">
        <f t="shared" ref="I192" si="71">I181+I191</f>
        <v>83.35</v>
      </c>
      <c r="J192" s="49">
        <f t="shared" ref="J192:L192" si="72">J181+J191</f>
        <v>739.7</v>
      </c>
      <c r="K192" s="49"/>
      <c r="L192" s="49">
        <f t="shared" si="72"/>
        <v>77.76</v>
      </c>
    </row>
    <row r="193" ht="15" spans="1:12">
      <c r="A193" s="17">
        <v>2</v>
      </c>
      <c r="B193" s="18">
        <v>5</v>
      </c>
      <c r="C193" s="19" t="s">
        <v>28</v>
      </c>
      <c r="D193" s="20" t="s">
        <v>29</v>
      </c>
      <c r="E193" s="52" t="s">
        <v>109</v>
      </c>
      <c r="F193" s="22">
        <v>200</v>
      </c>
      <c r="G193" s="22">
        <v>11.1</v>
      </c>
      <c r="H193" s="53">
        <v>10.2</v>
      </c>
      <c r="I193" s="22">
        <v>34.4</v>
      </c>
      <c r="J193" s="22">
        <v>331</v>
      </c>
      <c r="K193" s="64" t="s">
        <v>110</v>
      </c>
      <c r="L193" s="22"/>
    </row>
    <row r="194" ht="15" spans="1:12">
      <c r="A194" s="24"/>
      <c r="B194" s="25"/>
      <c r="C194" s="26"/>
      <c r="D194" s="31" t="s">
        <v>35</v>
      </c>
      <c r="E194" s="55" t="s">
        <v>111</v>
      </c>
      <c r="F194" s="73">
        <v>233</v>
      </c>
      <c r="G194" s="29">
        <v>2.36</v>
      </c>
      <c r="H194" s="30">
        <v>7.4</v>
      </c>
      <c r="I194" s="29">
        <v>31.6</v>
      </c>
      <c r="J194" s="29">
        <v>198</v>
      </c>
      <c r="K194" s="65" t="s">
        <v>78</v>
      </c>
      <c r="L194" s="29"/>
    </row>
    <row r="195" ht="15" spans="1:12">
      <c r="A195" s="24"/>
      <c r="B195" s="25"/>
      <c r="C195" s="26"/>
      <c r="D195" s="31" t="s">
        <v>38</v>
      </c>
      <c r="E195" s="55" t="s">
        <v>69</v>
      </c>
      <c r="F195" s="29">
        <v>32</v>
      </c>
      <c r="G195" s="29">
        <v>2.28</v>
      </c>
      <c r="H195" s="30">
        <v>0.24</v>
      </c>
      <c r="I195" s="29">
        <v>14.76</v>
      </c>
      <c r="J195" s="29">
        <v>71</v>
      </c>
      <c r="K195" s="66"/>
      <c r="L195" s="29"/>
    </row>
    <row r="196" ht="15" spans="1:12">
      <c r="A196" s="24"/>
      <c r="B196" s="25"/>
      <c r="C196" s="26"/>
      <c r="D196" s="56" t="s">
        <v>44</v>
      </c>
      <c r="E196" s="55" t="s">
        <v>112</v>
      </c>
      <c r="F196" s="29">
        <v>75</v>
      </c>
      <c r="G196" s="29">
        <v>2</v>
      </c>
      <c r="H196" s="30">
        <v>1.7</v>
      </c>
      <c r="I196" s="29">
        <v>2.6</v>
      </c>
      <c r="J196" s="29">
        <v>98</v>
      </c>
      <c r="K196" s="81" t="s">
        <v>113</v>
      </c>
      <c r="L196" s="29"/>
    </row>
    <row r="197" ht="15" spans="1:12">
      <c r="A197" s="24"/>
      <c r="B197" s="25"/>
      <c r="C197" s="26"/>
      <c r="D197" s="27"/>
      <c r="E197" s="28"/>
      <c r="F197" s="29"/>
      <c r="G197" s="29"/>
      <c r="H197" s="32"/>
      <c r="I197" s="29"/>
      <c r="J197" s="29"/>
      <c r="K197" s="66"/>
      <c r="L197" s="29"/>
    </row>
    <row r="198" ht="15" spans="1:12">
      <c r="A198" s="24"/>
      <c r="B198" s="25"/>
      <c r="C198" s="26"/>
      <c r="D198" s="27"/>
      <c r="E198" s="28"/>
      <c r="F198" s="29"/>
      <c r="G198" s="29"/>
      <c r="H198" s="32"/>
      <c r="I198" s="29"/>
      <c r="J198" s="29"/>
      <c r="K198" s="66"/>
      <c r="L198" s="29"/>
    </row>
    <row r="199" ht="15.75" customHeight="1" spans="1:12">
      <c r="A199" s="33"/>
      <c r="B199" s="34"/>
      <c r="C199" s="35"/>
      <c r="D199" s="36" t="s">
        <v>42</v>
      </c>
      <c r="E199" s="37"/>
      <c r="F199" s="38">
        <f>SUM(F193:F198)</f>
        <v>540</v>
      </c>
      <c r="G199" s="38">
        <f>SUM(G193:G198)</f>
        <v>17.74</v>
      </c>
      <c r="H199" s="43">
        <f>SUM(H193:H198)</f>
        <v>19.54</v>
      </c>
      <c r="I199" s="38">
        <f>SUM(I193:I198)</f>
        <v>83.36</v>
      </c>
      <c r="J199" s="38">
        <f>SUM(J193:J198)</f>
        <v>698</v>
      </c>
      <c r="K199" s="67"/>
      <c r="L199" s="38">
        <v>77.76</v>
      </c>
    </row>
    <row r="200" ht="15" spans="1:12">
      <c r="A200" s="40">
        <f>A193</f>
        <v>2</v>
      </c>
      <c r="B200" s="41">
        <f>B193</f>
        <v>5</v>
      </c>
      <c r="C200" s="42" t="s">
        <v>43</v>
      </c>
      <c r="D200" s="31" t="s">
        <v>44</v>
      </c>
      <c r="E200" s="28"/>
      <c r="F200" s="29"/>
      <c r="G200" s="29"/>
      <c r="H200" s="32"/>
      <c r="I200" s="29"/>
      <c r="J200" s="29"/>
      <c r="K200" s="66"/>
      <c r="L200" s="29"/>
    </row>
    <row r="201" ht="15" spans="1:12">
      <c r="A201" s="24"/>
      <c r="B201" s="25"/>
      <c r="C201" s="26"/>
      <c r="D201" s="31" t="s">
        <v>45</v>
      </c>
      <c r="E201" s="28"/>
      <c r="F201" s="29"/>
      <c r="G201" s="29"/>
      <c r="H201" s="32"/>
      <c r="I201" s="29"/>
      <c r="J201" s="29"/>
      <c r="K201" s="66"/>
      <c r="L201" s="29"/>
    </row>
    <row r="202" ht="15" spans="1:12">
      <c r="A202" s="24"/>
      <c r="B202" s="25"/>
      <c r="C202" s="26"/>
      <c r="D202" s="31" t="s">
        <v>46</v>
      </c>
      <c r="E202" s="28"/>
      <c r="F202" s="29"/>
      <c r="G202" s="29"/>
      <c r="H202" s="32"/>
      <c r="I202" s="29"/>
      <c r="J202" s="29"/>
      <c r="K202" s="66"/>
      <c r="L202" s="29"/>
    </row>
    <row r="203" ht="15" spans="1:12">
      <c r="A203" s="24"/>
      <c r="B203" s="25"/>
      <c r="C203" s="26"/>
      <c r="D203" s="31" t="s">
        <v>32</v>
      </c>
      <c r="E203" s="28"/>
      <c r="F203" s="29"/>
      <c r="G203" s="29"/>
      <c r="H203" s="32"/>
      <c r="I203" s="29"/>
      <c r="J203" s="29"/>
      <c r="K203" s="66"/>
      <c r="L203" s="29"/>
    </row>
    <row r="204" ht="15" spans="1:12">
      <c r="A204" s="24"/>
      <c r="B204" s="25"/>
      <c r="C204" s="26"/>
      <c r="D204" s="31" t="s">
        <v>47</v>
      </c>
      <c r="E204" s="28"/>
      <c r="F204" s="29"/>
      <c r="G204" s="29"/>
      <c r="H204" s="32"/>
      <c r="I204" s="29"/>
      <c r="J204" s="29"/>
      <c r="K204" s="66"/>
      <c r="L204" s="29"/>
    </row>
    <row r="205" ht="15" spans="1:12">
      <c r="A205" s="24"/>
      <c r="B205" s="25"/>
      <c r="C205" s="26"/>
      <c r="D205" s="31" t="s">
        <v>48</v>
      </c>
      <c r="E205" s="28"/>
      <c r="F205" s="29"/>
      <c r="G205" s="29"/>
      <c r="H205" s="32"/>
      <c r="I205" s="29"/>
      <c r="J205" s="29"/>
      <c r="K205" s="66"/>
      <c r="L205" s="29"/>
    </row>
    <row r="206" ht="15" spans="1:12">
      <c r="A206" s="24"/>
      <c r="B206" s="25"/>
      <c r="C206" s="26"/>
      <c r="D206" s="31" t="s">
        <v>49</v>
      </c>
      <c r="E206" s="28"/>
      <c r="F206" s="29"/>
      <c r="G206" s="29"/>
      <c r="H206" s="32"/>
      <c r="I206" s="29"/>
      <c r="J206" s="29"/>
      <c r="K206" s="66"/>
      <c r="L206" s="29"/>
    </row>
    <row r="207" ht="15" spans="1:12">
      <c r="A207" s="24"/>
      <c r="B207" s="25"/>
      <c r="C207" s="26"/>
      <c r="D207" s="27"/>
      <c r="E207" s="28"/>
      <c r="F207" s="29"/>
      <c r="G207" s="29"/>
      <c r="H207" s="32"/>
      <c r="I207" s="29"/>
      <c r="J207" s="29"/>
      <c r="K207" s="66"/>
      <c r="L207" s="29"/>
    </row>
    <row r="208" ht="15" spans="1:12">
      <c r="A208" s="24"/>
      <c r="B208" s="25"/>
      <c r="C208" s="26"/>
      <c r="D208" s="27"/>
      <c r="E208" s="28"/>
      <c r="F208" s="29"/>
      <c r="G208" s="29"/>
      <c r="H208" s="32"/>
      <c r="I208" s="29"/>
      <c r="J208" s="29"/>
      <c r="K208" s="66"/>
      <c r="L208" s="29"/>
    </row>
    <row r="209" ht="15" spans="1:12">
      <c r="A209" s="33"/>
      <c r="B209" s="34"/>
      <c r="C209" s="35"/>
      <c r="D209" s="36" t="s">
        <v>42</v>
      </c>
      <c r="E209" s="37"/>
      <c r="F209" s="38">
        <f>SUM(F200:F208)</f>
        <v>0</v>
      </c>
      <c r="G209" s="38">
        <f t="shared" ref="G209:J209" si="73">SUM(G200:G208)</f>
        <v>0</v>
      </c>
      <c r="H209" s="43">
        <f t="shared" si="73"/>
        <v>0</v>
      </c>
      <c r="I209" s="38">
        <f t="shared" si="73"/>
        <v>0</v>
      </c>
      <c r="J209" s="38">
        <f t="shared" si="73"/>
        <v>0</v>
      </c>
      <c r="K209" s="67"/>
      <c r="L209" s="38">
        <f t="shared" ref="L209" si="74">SUM(L200:L208)</f>
        <v>0</v>
      </c>
    </row>
    <row r="210" ht="13.5" spans="1:12">
      <c r="A210" s="44">
        <f>A193</f>
        <v>2</v>
      </c>
      <c r="B210" s="45">
        <f>B193</f>
        <v>5</v>
      </c>
      <c r="C210" s="46" t="s">
        <v>50</v>
      </c>
      <c r="D210" s="47"/>
      <c r="E210" s="48"/>
      <c r="F210" s="49">
        <f>F199+F209</f>
        <v>540</v>
      </c>
      <c r="G210" s="49">
        <f t="shared" ref="G210:J210" si="75">G199+G209</f>
        <v>17.74</v>
      </c>
      <c r="H210" s="60">
        <f t="shared" si="75"/>
        <v>19.54</v>
      </c>
      <c r="I210" s="49">
        <f t="shared" si="75"/>
        <v>83.36</v>
      </c>
      <c r="J210" s="49">
        <f t="shared" si="75"/>
        <v>698</v>
      </c>
      <c r="K210" s="49"/>
      <c r="L210" s="49">
        <f t="shared" ref="L210" si="76">L199+L209</f>
        <v>77.76</v>
      </c>
    </row>
    <row r="211" ht="15" spans="1:12">
      <c r="A211" s="17">
        <v>2</v>
      </c>
      <c r="B211" s="18">
        <v>6</v>
      </c>
      <c r="C211" s="19" t="s">
        <v>28</v>
      </c>
      <c r="D211" s="20" t="s">
        <v>29</v>
      </c>
      <c r="E211" s="52" t="s">
        <v>114</v>
      </c>
      <c r="F211" s="22">
        <v>150</v>
      </c>
      <c r="G211" s="22">
        <v>4.8</v>
      </c>
      <c r="H211" s="53">
        <v>8.8</v>
      </c>
      <c r="I211" s="22">
        <v>7.2</v>
      </c>
      <c r="J211" s="22">
        <v>167</v>
      </c>
      <c r="K211" s="64" t="s">
        <v>115</v>
      </c>
      <c r="L211" s="22"/>
    </row>
    <row r="212" ht="15" spans="1:12">
      <c r="A212" s="24"/>
      <c r="B212" s="25"/>
      <c r="C212" s="26"/>
      <c r="D212" s="54" t="s">
        <v>32</v>
      </c>
      <c r="E212" s="55" t="s">
        <v>116</v>
      </c>
      <c r="F212" s="29">
        <v>150</v>
      </c>
      <c r="G212" s="29">
        <v>4.5</v>
      </c>
      <c r="H212" s="30">
        <v>4.16</v>
      </c>
      <c r="I212" s="29">
        <v>25.3</v>
      </c>
      <c r="J212" s="29">
        <v>213</v>
      </c>
      <c r="K212" s="65" t="s">
        <v>93</v>
      </c>
      <c r="L212" s="29"/>
    </row>
    <row r="213" ht="15" spans="1:12">
      <c r="A213" s="24"/>
      <c r="B213" s="25"/>
      <c r="C213" s="26"/>
      <c r="D213" s="31" t="s">
        <v>35</v>
      </c>
      <c r="E213" s="55" t="s">
        <v>117</v>
      </c>
      <c r="F213" s="29">
        <v>250</v>
      </c>
      <c r="G213" s="30">
        <v>3.8</v>
      </c>
      <c r="H213" s="30">
        <v>2.9</v>
      </c>
      <c r="I213" s="29">
        <v>24.1</v>
      </c>
      <c r="J213" s="29">
        <v>178</v>
      </c>
      <c r="K213" s="65" t="s">
        <v>78</v>
      </c>
      <c r="L213" s="29"/>
    </row>
    <row r="214" ht="15" spans="1:12">
      <c r="A214" s="24"/>
      <c r="B214" s="25"/>
      <c r="C214" s="26"/>
      <c r="D214" s="31" t="s">
        <v>38</v>
      </c>
      <c r="E214" s="28" t="s">
        <v>39</v>
      </c>
      <c r="F214" s="29">
        <v>41</v>
      </c>
      <c r="G214" s="29">
        <v>2.2</v>
      </c>
      <c r="H214" s="30">
        <v>3.8</v>
      </c>
      <c r="I214" s="29">
        <v>6.9</v>
      </c>
      <c r="J214" s="29">
        <v>71.7</v>
      </c>
      <c r="K214" s="66"/>
      <c r="L214" s="29"/>
    </row>
    <row r="215" ht="15" spans="1:12">
      <c r="A215" s="24"/>
      <c r="B215" s="25"/>
      <c r="C215" s="26"/>
      <c r="D215" s="31" t="s">
        <v>40</v>
      </c>
      <c r="E215" s="55" t="s">
        <v>72</v>
      </c>
      <c r="F215" s="29">
        <v>100</v>
      </c>
      <c r="G215" s="29">
        <v>0.64</v>
      </c>
      <c r="H215" s="30">
        <v>0</v>
      </c>
      <c r="I215" s="29">
        <v>7.1</v>
      </c>
      <c r="J215" s="29">
        <v>58</v>
      </c>
      <c r="K215" s="66"/>
      <c r="L215" s="29"/>
    </row>
    <row r="216" ht="15" spans="1:12">
      <c r="A216" s="24"/>
      <c r="B216" s="25"/>
      <c r="C216" s="26"/>
      <c r="D216" s="27"/>
      <c r="E216" s="28"/>
      <c r="F216" s="29"/>
      <c r="G216" s="29"/>
      <c r="H216" s="32"/>
      <c r="I216" s="29"/>
      <c r="J216" s="29"/>
      <c r="K216" s="66"/>
      <c r="L216" s="29"/>
    </row>
    <row r="217" ht="15" spans="1:12">
      <c r="A217" s="24"/>
      <c r="B217" s="25"/>
      <c r="C217" s="26"/>
      <c r="D217" s="27"/>
      <c r="E217" s="28"/>
      <c r="F217" s="29"/>
      <c r="G217" s="29"/>
      <c r="H217" s="32"/>
      <c r="I217" s="29"/>
      <c r="J217" s="29"/>
      <c r="K217" s="66"/>
      <c r="L217" s="29"/>
    </row>
    <row r="218" ht="15.75" customHeight="1" spans="1:12">
      <c r="A218" s="33"/>
      <c r="B218" s="34"/>
      <c r="C218" s="35"/>
      <c r="D218" s="36" t="s">
        <v>42</v>
      </c>
      <c r="E218" s="37"/>
      <c r="F218" s="38">
        <f>SUM(F211:F217)</f>
        <v>691</v>
      </c>
      <c r="G218" s="38">
        <f t="shared" ref="G218:J218" si="77">SUM(G211:G217)</f>
        <v>15.94</v>
      </c>
      <c r="H218" s="43">
        <f t="shared" si="77"/>
        <v>19.66</v>
      </c>
      <c r="I218" s="38">
        <f t="shared" si="77"/>
        <v>70.6</v>
      </c>
      <c r="J218" s="38">
        <f t="shared" si="77"/>
        <v>687.7</v>
      </c>
      <c r="K218" s="67"/>
      <c r="L218" s="38">
        <v>77.76</v>
      </c>
    </row>
    <row r="219" ht="15" spans="1:12">
      <c r="A219" s="40">
        <f>A211</f>
        <v>2</v>
      </c>
      <c r="B219" s="41">
        <f>B211</f>
        <v>6</v>
      </c>
      <c r="C219" s="42" t="s">
        <v>43</v>
      </c>
      <c r="D219" s="31" t="s">
        <v>44</v>
      </c>
      <c r="E219" s="28"/>
      <c r="F219" s="29"/>
      <c r="G219" s="29"/>
      <c r="H219" s="32"/>
      <c r="I219" s="29"/>
      <c r="J219" s="29"/>
      <c r="K219" s="66"/>
      <c r="L219" s="29"/>
    </row>
    <row r="220" ht="15" spans="1:12">
      <c r="A220" s="24"/>
      <c r="B220" s="25"/>
      <c r="C220" s="26"/>
      <c r="D220" s="31" t="s">
        <v>45</v>
      </c>
      <c r="E220" s="28"/>
      <c r="F220" s="29"/>
      <c r="G220" s="29"/>
      <c r="H220" s="32"/>
      <c r="I220" s="29"/>
      <c r="J220" s="29"/>
      <c r="K220" s="66"/>
      <c r="L220" s="29"/>
    </row>
    <row r="221" ht="15" spans="1:12">
      <c r="A221" s="24"/>
      <c r="B221" s="25"/>
      <c r="C221" s="26"/>
      <c r="D221" s="31" t="s">
        <v>46</v>
      </c>
      <c r="E221" s="28"/>
      <c r="F221" s="29"/>
      <c r="G221" s="29"/>
      <c r="H221" s="32"/>
      <c r="I221" s="29"/>
      <c r="J221" s="29"/>
      <c r="K221" s="66"/>
      <c r="L221" s="29"/>
    </row>
    <row r="222" ht="15" spans="1:12">
      <c r="A222" s="24"/>
      <c r="B222" s="25"/>
      <c r="C222" s="26"/>
      <c r="D222" s="31" t="s">
        <v>32</v>
      </c>
      <c r="E222" s="28"/>
      <c r="F222" s="29"/>
      <c r="G222" s="29"/>
      <c r="H222" s="32"/>
      <c r="I222" s="29"/>
      <c r="J222" s="29"/>
      <c r="K222" s="66"/>
      <c r="L222" s="29"/>
    </row>
    <row r="223" ht="15" spans="1:12">
      <c r="A223" s="24"/>
      <c r="B223" s="25"/>
      <c r="C223" s="26"/>
      <c r="D223" s="31" t="s">
        <v>47</v>
      </c>
      <c r="E223" s="28"/>
      <c r="F223" s="29"/>
      <c r="G223" s="29"/>
      <c r="H223" s="32"/>
      <c r="I223" s="29"/>
      <c r="J223" s="29"/>
      <c r="K223" s="66"/>
      <c r="L223" s="29"/>
    </row>
    <row r="224" ht="15" spans="1:12">
      <c r="A224" s="24"/>
      <c r="B224" s="25"/>
      <c r="C224" s="26"/>
      <c r="D224" s="31" t="s">
        <v>48</v>
      </c>
      <c r="E224" s="28"/>
      <c r="F224" s="29"/>
      <c r="G224" s="29"/>
      <c r="H224" s="32"/>
      <c r="I224" s="29"/>
      <c r="J224" s="29"/>
      <c r="K224" s="66"/>
      <c r="L224" s="29"/>
    </row>
    <row r="225" ht="15" spans="1:12">
      <c r="A225" s="24"/>
      <c r="B225" s="25"/>
      <c r="C225" s="26"/>
      <c r="D225" s="31" t="s">
        <v>49</v>
      </c>
      <c r="E225" s="28"/>
      <c r="F225" s="29"/>
      <c r="G225" s="29"/>
      <c r="H225" s="32"/>
      <c r="I225" s="29"/>
      <c r="J225" s="29"/>
      <c r="K225" s="66"/>
      <c r="L225" s="29"/>
    </row>
    <row r="226" ht="15" spans="1:12">
      <c r="A226" s="24"/>
      <c r="B226" s="25"/>
      <c r="C226" s="26"/>
      <c r="D226" s="27"/>
      <c r="E226" s="28"/>
      <c r="F226" s="29"/>
      <c r="G226" s="29"/>
      <c r="H226" s="32"/>
      <c r="I226" s="29"/>
      <c r="J226" s="29"/>
      <c r="K226" s="66"/>
      <c r="L226" s="29"/>
    </row>
    <row r="227" ht="15" spans="1:12">
      <c r="A227" s="24"/>
      <c r="B227" s="25"/>
      <c r="C227" s="26"/>
      <c r="D227" s="27"/>
      <c r="E227" s="28"/>
      <c r="F227" s="29"/>
      <c r="G227" s="29"/>
      <c r="H227" s="32"/>
      <c r="I227" s="29"/>
      <c r="J227" s="29"/>
      <c r="K227" s="66"/>
      <c r="L227" s="29"/>
    </row>
    <row r="228" ht="15" spans="1:12">
      <c r="A228" s="33"/>
      <c r="B228" s="34"/>
      <c r="C228" s="35"/>
      <c r="D228" s="36" t="s">
        <v>42</v>
      </c>
      <c r="E228" s="37"/>
      <c r="F228" s="38">
        <f>SUM(F219:F227)</f>
        <v>0</v>
      </c>
      <c r="G228" s="38">
        <f t="shared" ref="G228:J228" si="78">SUM(G219:G227)</f>
        <v>0</v>
      </c>
      <c r="H228" s="43">
        <f t="shared" si="78"/>
        <v>0</v>
      </c>
      <c r="I228" s="38">
        <f t="shared" si="78"/>
        <v>0</v>
      </c>
      <c r="J228" s="38">
        <f t="shared" si="78"/>
        <v>0</v>
      </c>
      <c r="K228" s="67"/>
      <c r="L228" s="38">
        <f t="shared" ref="L228" si="79">SUM(L219:L227)</f>
        <v>0</v>
      </c>
    </row>
    <row r="229" ht="13.5" spans="1:12">
      <c r="A229" s="44">
        <f>A211</f>
        <v>2</v>
      </c>
      <c r="B229" s="45">
        <f>B211</f>
        <v>6</v>
      </c>
      <c r="C229" s="46" t="s">
        <v>50</v>
      </c>
      <c r="D229" s="47"/>
      <c r="E229" s="48"/>
      <c r="F229" s="49">
        <f>F218+F228</f>
        <v>691</v>
      </c>
      <c r="G229" s="49">
        <f t="shared" ref="G229:J229" si="80">G218+G228</f>
        <v>15.94</v>
      </c>
      <c r="H229" s="60">
        <f t="shared" si="80"/>
        <v>19.66</v>
      </c>
      <c r="I229" s="49">
        <f t="shared" si="80"/>
        <v>70.6</v>
      </c>
      <c r="J229" s="49">
        <f t="shared" si="80"/>
        <v>687.7</v>
      </c>
      <c r="K229" s="49"/>
      <c r="L229" s="49">
        <f t="shared" ref="L229" si="81">L218+L228</f>
        <v>77.76</v>
      </c>
    </row>
    <row r="230" ht="13.8" customHeight="1" spans="1:12">
      <c r="A230" s="74"/>
      <c r="B230" s="75"/>
      <c r="C230" s="76" t="s">
        <v>118</v>
      </c>
      <c r="D230" s="77"/>
      <c r="E230" s="78"/>
      <c r="F230" s="79">
        <f>(F24+F43+F61+F79+F98+F117+F136+F155+F174+F192+F210+F229)/(IF(F24=0,0,1)+IF(F43=0,0,1)+IF(F61=0,0,1)+IF(F79=0,0,1)+IF(F98=0,0,1)+IF(F117=0,0,1)+IF(F136=0,0,1)+IF(F155=0,0,1)+IF(F174=0,0,1)+IF(F192=0,0,1)+IF(F210=0,0,1)+IF(F229=0,0,1))</f>
        <v>647.25</v>
      </c>
      <c r="G230" s="79">
        <f>(G24+G43+G61+G79+G98+G117+G136+G155+G174+G192+G210+G229)/(IF(G24=0,0,1)+IF(G43=0,0,1)+IF(G61=0,0,1)+IF(G79=0,0,1)+IF(G98=0,0,1)+IF(G117=0,0,1)+IF(G136=0,0,1)+IF(G155=0,0,1)+IF(G174=0,0,1)+IF(G192=0,0,1)+IF(G210=0,0,1)+IF(G229=0,0,1))</f>
        <v>18.0733333333333</v>
      </c>
      <c r="H230" s="80">
        <f>(H24+H43+H61+H79+H98+H117+H136+H155+H174+H192+H210+H229)/(IF(H24=0,0,1)+IF(H43=0,0,1)+IF(H61=0,0,1)+IF(H79=0,0,1)+IF(H98=0,0,1)+IF(H117=0,0,1)+IF(H136=0,0,1)+IF(H155=0,0,1)+IF(H174=0,0,1)+IF(H192=0,0,1)+IF(H210=0,0,1)+IF(H229=0,0,1))</f>
        <v>19.155</v>
      </c>
      <c r="I230" s="79">
        <f>(I24+I43+I61+I79+I98+I117+I136+I155+I174+I192+I210+I229)/(IF(I24=0,0,1)+IF(I43=0,0,1)+IF(I61=0,0,1)+IF(I79=0,0,1)+IF(I98=0,0,1)+IF(I117=0,0,1)+IF(I136=0,0,1)+IF(I155=0,0,1)+IF(I174=0,0,1)+IF(I192=0,0,1)+IF(I210=0,0,1)+IF(I229=0,0,1))</f>
        <v>77.7133333333333</v>
      </c>
      <c r="J230" s="79">
        <f>(J24+J43+J61+J79+J98+J117+J136+J155+J174+J192+J210+J229)/(IF(J24=0,0,1)+IF(J43=0,0,1)+IF(J61=0,0,1)+IF(J79=0,0,1)+IF(J98=0,0,1)+IF(J117=0,0,1)+IF(J136=0,0,1)+IF(J155=0,0,1)+IF(J174=0,0,1)+IF(J192=0,0,1)+IF(J210=0,0,1)+IF(J229=0,0,1))</f>
        <v>676.683333333333</v>
      </c>
      <c r="K230" s="79"/>
      <c r="L230" s="79">
        <f>(L24+L43+L61+L79+L98+L117+L136+L155+L174+L192+L210+L229)/(IF(L24=0,0,1)+IF(L43=0,0,1)+IF(L61=0,0,1)+IF(L79=0,0,1)+IF(L98=0,0,1)+IF(L117=0,0,1)+IF(L136=0,0,1)+IF(L155=0,0,1)+IF(L174=0,0,1)+IF(L192=0,0,1)+IF(L210=0,0,1)+IF(L229=0,0,1))</f>
        <v>77.76</v>
      </c>
    </row>
  </sheetData>
  <mergeCells count="16">
    <mergeCell ref="C1:E1"/>
    <mergeCell ref="H1:K1"/>
    <mergeCell ref="H2:K2"/>
    <mergeCell ref="C24:D24"/>
    <mergeCell ref="C43:D43"/>
    <mergeCell ref="C61:D61"/>
    <mergeCell ref="C79:D79"/>
    <mergeCell ref="C98:D98"/>
    <mergeCell ref="C117:D117"/>
    <mergeCell ref="C136:D136"/>
    <mergeCell ref="C155:D155"/>
    <mergeCell ref="C174:D174"/>
    <mergeCell ref="C192:D192"/>
    <mergeCell ref="C210:D210"/>
    <mergeCell ref="C229:D229"/>
    <mergeCell ref="C230:E230"/>
  </mergeCells>
  <pageMargins left="0.7" right="0.7" top="0.75" bottom="0.75" header="0.3" footer="0.3"/>
  <pageSetup paperSize="9" orientation="portrait"/>
  <headerFooter/>
  <ignoredErrors>
    <ignoredError sqref="H24" numberStoredAsText="1"/>
    <ignoredError sqref="H2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admin02</cp:lastModifiedBy>
  <dcterms:created xsi:type="dcterms:W3CDTF">2022-05-16T14:23:00Z</dcterms:created>
  <cp:lastPrinted>2025-11-05T11:57:00Z</cp:lastPrinted>
  <dcterms:modified xsi:type="dcterms:W3CDTF">2026-02-14T09:53:03Z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03F488B7FB63457C8F012A3C56A4276D_12</vt:lpwstr>
  </property>
  <property fmtid="{D5CDD505-2E9C-101B-9397-08002B2CF9AE}" pid="3" name="KSOProductBuildVer">
    <vt:lpwstr>1033-12.2.0.23196</vt:lpwstr>
  </property>
</Properties>
</file>