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1944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93" i="1"/>
  <c r="L563" i="1"/>
  <c r="L573" i="1"/>
  <c r="L578" i="1"/>
  <c r="L531" i="1"/>
  <c r="L536" i="1"/>
  <c r="L466" i="1"/>
  <c r="L543" i="1"/>
  <c r="L333" i="1"/>
  <c r="L382" i="1"/>
  <c r="L340" i="1"/>
  <c r="L508" i="1"/>
  <c r="L363" i="1"/>
  <c r="L489" i="1"/>
  <c r="L417" i="1"/>
  <c r="L321" i="1"/>
  <c r="L550" i="1"/>
  <c r="L592" i="1"/>
  <c r="L459" i="1"/>
  <c r="L501" i="1"/>
  <c r="L585" i="1"/>
  <c r="L424" i="1"/>
  <c r="L405" i="1"/>
  <c r="L447" i="1"/>
  <c r="L375" i="1"/>
</calcChain>
</file>

<file path=xl/sharedStrings.xml><?xml version="1.0" encoding="utf-8"?>
<sst xmlns="http://schemas.openxmlformats.org/spreadsheetml/2006/main" count="739" uniqueCount="118">
  <si>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</si>
  <si>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</si>
  <si>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</si>
  <si>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</si>
  <si>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</si>
  <si>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</si>
  <si>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</si>
  <si>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</si>
  <si>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</si>
  <si>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</si>
  <si>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</si>
  <si>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</si>
  <si>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</si>
  <si>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</si>
  <si>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</si>
  <si>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</si>
  <si>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</si>
  <si>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</si>
  <si>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</si>
  <si>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</si>
  <si>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</si>
  <si>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</si>
  <si>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</si>
  <si>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</si>
  <si>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</si>
  <si>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</si>
  <si>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</si>
  <si>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</si>
  <si>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</si>
  <si>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</si>
  <si>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</si>
  <si>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</si>
  <si>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</si>
  <si>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</si>
  <si>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</si>
  <si>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</si>
  <si>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</si>
  <si>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</si>
  <si>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</si>
  <si>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</si>
  <si>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</si>
  <si>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</si>
  <si>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</si>
  <si>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</si>
  <si>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</si>
  <si>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</si>
  <si>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</si>
  <si>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</si>
  <si>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</si>
  <si>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</si>
  <si>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</si>
  <si>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</si>
  <si>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</si>
  <si>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</si>
  <si>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</si>
  <si>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</si>
  <si>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</si>
  <si>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</si>
  <si>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</si>
  <si>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</si>
  <si>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</si>
  <si>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</si>
  <si>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</si>
  <si>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</si>
  <si>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</si>
  <si>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</si>
  <si>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</si>
  <si>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</si>
  <si>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</si>
  <si>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</si>
  <si>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</si>
  <si>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</si>
  <si>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</si>
  <si>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</si>
  <si>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</si>
  <si>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</si>
  <si>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</si>
  <si>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</si>
  <si>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</si>
  <si>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</si>
  <si>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</si>
  <si>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</si>
  <si>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</si>
  <si>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</si>
  <si>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</si>
  <si>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</si>
  <si>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</si>
  <si>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</si>
  <si>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</si>
  <si>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</si>
  <si>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</si>
  <si>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</si>
  <si>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</si>
  <si>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</si>
  <si>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</si>
  <si>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</si>
  <si>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</si>
  <si>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</si>
  <si>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</si>
  <si>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</si>
  <si>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</si>
  <si>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</si>
  <si>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</si>
  <si>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</si>
  <si>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</si>
  <si>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</si>
  <si>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</si>
  <si>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</si>
  <si>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</si>
  <si>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</si>
  <si>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</si>
  <si>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</si>
  <si>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</si>
  <si>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</si>
  <si>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</si>
  <si>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</si>
  <si>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 xml:space="preserve">директор школы </t>
  </si>
  <si>
    <t>Набиев Ф.М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</si>
</sst>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5" fillId="6" borderId="0" xfId="0" applyFont="1" applyFill="1"/>
    <xf numFmtId="0" fontId="1" fillId="0" borderId="1" xfId="0" applyFont="1" applyBorder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276" activePane="bottomRight" state="frozen"/>
      <selection pane="topRight" activeCell="E1" sqref="E1"/>
      <selection pane="bottomLeft" activeCell="A6" sqref="A6"/>
      <selection pane="bottomRight" activeCell="E149" sqref="E14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1"/>
      <c r="D1" s="82"/>
      <c r="E1" s="83"/>
      <c r="F1" s="13" t="s">
        <v>16</v>
      </c>
      <c r="G1" s="2" t="s">
        <v>17</v>
      </c>
      <c r="H1" s="84" t="s">
        <v>116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 t="s">
        <v>117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109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94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95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54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99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49</v>
      </c>
      <c r="F15" s="51">
        <v>210</v>
      </c>
      <c r="G15" s="51">
        <v>0.2</v>
      </c>
      <c r="H15" s="51">
        <v>0</v>
      </c>
      <c r="I15" s="51">
        <v>10.1</v>
      </c>
      <c r="J15" s="51">
        <v>41.1</v>
      </c>
      <c r="K15" s="52" t="s">
        <v>95</v>
      </c>
      <c r="L15" s="51">
        <v>1.36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6.379999999999999</v>
      </c>
      <c r="H17" s="21">
        <f>SUM(H14:H16)</f>
        <v>6.04</v>
      </c>
      <c r="I17" s="21">
        <f>SUM(I14:I16)</f>
        <v>56.2</v>
      </c>
      <c r="J17" s="21">
        <f>SUM(J14:J16)</f>
        <v>306</v>
      </c>
      <c r="K17" s="27"/>
      <c r="L17" s="21">
        <f>SUM(L14:L16)</f>
        <v>18.12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25.555</v>
      </c>
      <c r="H47" s="34">
        <f t="shared" ref="H47:J47" si="1">H13+H17+H32</f>
        <v>25.550999999999998</v>
      </c>
      <c r="I47" s="34">
        <f t="shared" si="1"/>
        <v>128.364</v>
      </c>
      <c r="J47" s="34">
        <f t="shared" si="1"/>
        <v>877.42000000000007</v>
      </c>
      <c r="K47" s="35"/>
      <c r="L47" s="34">
        <f>L13+L17+L32</f>
        <v>85.97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72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45</v>
      </c>
      <c r="F49" s="51">
        <v>210</v>
      </c>
      <c r="G49" s="51">
        <v>0</v>
      </c>
      <c r="H49" s="51">
        <v>0</v>
      </c>
      <c r="I49" s="51">
        <v>14.6</v>
      </c>
      <c r="J49" s="51">
        <v>58.1</v>
      </c>
      <c r="K49" s="52">
        <v>349</v>
      </c>
      <c r="L49" s="71">
        <v>3.69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80</v>
      </c>
      <c r="F52" s="51">
        <v>150</v>
      </c>
      <c r="G52" s="51">
        <v>3.8</v>
      </c>
      <c r="H52" s="51">
        <v>8.6</v>
      </c>
      <c r="I52" s="51">
        <v>38.9</v>
      </c>
      <c r="J52" s="51">
        <v>247</v>
      </c>
      <c r="K52" s="52" t="s">
        <v>81</v>
      </c>
      <c r="L52" s="71">
        <v>16.54</v>
      </c>
    </row>
    <row r="53" spans="1:12" ht="15" x14ac:dyDescent="0.25">
      <c r="A53" s="15"/>
      <c r="B53" s="16"/>
      <c r="C53" s="11"/>
      <c r="D53" s="6" t="s">
        <v>27</v>
      </c>
      <c r="E53" s="50" t="s">
        <v>110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111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16.149999999999999</v>
      </c>
      <c r="H55" s="21">
        <f>SUM(H48:H54)</f>
        <v>19.102999999999998</v>
      </c>
      <c r="I55" s="21">
        <f>SUM(I48:I54)</f>
        <v>81.293999999999997</v>
      </c>
      <c r="J55" s="21">
        <f>SUM(J48:J54)</f>
        <v>623.12000000000012</v>
      </c>
      <c r="K55" s="27"/>
      <c r="L55" s="21">
        <f>SUM(L48:L54)</f>
        <v>57.65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97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53</v>
      </c>
      <c r="F57" s="51">
        <v>222</v>
      </c>
      <c r="G57" s="51">
        <v>8.4000000000000005E-2</v>
      </c>
      <c r="H57" s="51">
        <v>1.2E-2</v>
      </c>
      <c r="I57" s="51">
        <v>15.185</v>
      </c>
      <c r="J57" s="51">
        <v>62</v>
      </c>
      <c r="K57" s="52" t="s">
        <v>55</v>
      </c>
      <c r="L57" s="51">
        <v>2.94</v>
      </c>
    </row>
    <row r="58" spans="1:12" ht="15" x14ac:dyDescent="0.25">
      <c r="A58" s="15"/>
      <c r="B58" s="16"/>
      <c r="C58" s="11"/>
      <c r="D58" s="6" t="s">
        <v>33</v>
      </c>
      <c r="E58" s="50" t="s">
        <v>87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6.1039999999999992</v>
      </c>
      <c r="H59" s="21">
        <f t="shared" ref="H59:J59" si="2">SUM(H56:H58)</f>
        <v>2.7720000000000002</v>
      </c>
      <c r="I59" s="21">
        <f t="shared" si="2"/>
        <v>40.185000000000002</v>
      </c>
      <c r="J59" s="21">
        <f t="shared" si="2"/>
        <v>212.32</v>
      </c>
      <c r="K59" s="27"/>
      <c r="L59" s="21">
        <f>SUM(L56:L58)</f>
        <v>17.32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22.253999999999998</v>
      </c>
      <c r="H89" s="34">
        <f>H59+H74+H55</f>
        <v>21.875</v>
      </c>
      <c r="I89" s="34">
        <f>I59+I74+I55</f>
        <v>121.479</v>
      </c>
      <c r="J89" s="34">
        <f>J59+J74+J55</f>
        <v>835.44</v>
      </c>
      <c r="K89" s="35"/>
      <c r="L89" s="34">
        <f>L59+L74+L55</f>
        <v>74.97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98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49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95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112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113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100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95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72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95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61</v>
      </c>
      <c r="F136" s="51">
        <v>150</v>
      </c>
      <c r="G136" s="51">
        <v>6.6619999999999999</v>
      </c>
      <c r="H136" s="51">
        <v>9.0239999999999991</v>
      </c>
      <c r="I136" s="51">
        <v>34</v>
      </c>
      <c r="J136" s="51">
        <v>170</v>
      </c>
      <c r="K136" s="52" t="s">
        <v>65</v>
      </c>
      <c r="L136" s="51">
        <v>8.4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114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115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25.652000000000001</v>
      </c>
      <c r="H139" s="70">
        <f>SUM(H132:H138)</f>
        <v>28.113</v>
      </c>
      <c r="I139" s="70">
        <f>SUM(I132:I138)</f>
        <v>76.543999999999997</v>
      </c>
      <c r="J139" s="70">
        <f>SUM(J132:J138)</f>
        <v>568.02</v>
      </c>
      <c r="K139" s="27"/>
      <c r="L139" s="70">
        <f>SUM(L132:L138)</f>
        <v>73.25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96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50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31.452000000000002</v>
      </c>
      <c r="H173" s="34">
        <f>SUM(H172,H165,H158,H153,H143,H139)</f>
        <v>30.413</v>
      </c>
      <c r="I173" s="34">
        <f>SUM(I172,I165,I158,I153,I143,I139)</f>
        <v>117.94399999999999</v>
      </c>
      <c r="J173" s="34">
        <f>SUM(J172,J165,J158,J153,J143,J139)</f>
        <v>783.12</v>
      </c>
      <c r="K173" s="35"/>
      <c r="L173" s="34">
        <f>SUM(L172,L165,L158,L153,L143,L139)</f>
        <v>93.68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101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49</v>
      </c>
      <c r="F175" s="51">
        <v>210</v>
      </c>
      <c r="G175" s="51">
        <v>0.2</v>
      </c>
      <c r="H175" s="51">
        <v>0</v>
      </c>
      <c r="I175" s="51">
        <v>10.1</v>
      </c>
      <c r="J175" s="51">
        <v>41.1</v>
      </c>
      <c r="K175" s="52" t="s">
        <v>95</v>
      </c>
      <c r="L175" s="51">
        <v>1.36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54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99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13.834999999999999</v>
      </c>
      <c r="H181" s="70">
        <f>SUM(H174:H180)</f>
        <v>14.393000000000001</v>
      </c>
      <c r="I181" s="70">
        <f>SUM(I174:I180)</f>
        <v>68.09</v>
      </c>
      <c r="J181" s="70">
        <f>SUM(J174:J180)</f>
        <v>447.1</v>
      </c>
      <c r="K181" s="27"/>
      <c r="L181" s="70">
        <f>SUM(L174:L180)</f>
        <v>80.009999999999991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95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21.414999999999999</v>
      </c>
      <c r="H215" s="34">
        <f>SUM(H214,H207,H200,H195,H185,H181)</f>
        <v>20.708000000000002</v>
      </c>
      <c r="I215" s="34">
        <f>SUM(I214,I207,I200,I195,I185,I181)</f>
        <v>123.69</v>
      </c>
      <c r="J215" s="34">
        <f>SUM(J214,J207,J200,J195,J185,J181)</f>
        <v>756.7</v>
      </c>
      <c r="K215" s="35"/>
      <c r="L215" s="34">
        <f>SUM(L214,L207,L200,L195,L185,L181)</f>
        <v>96.72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72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77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49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95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102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17.329999999999998</v>
      </c>
      <c r="H223" s="70">
        <f>SUM(H216:H222)</f>
        <v>14.682</v>
      </c>
      <c r="I223" s="70">
        <f>SUM(I216:I222)</f>
        <v>72.680000000000007</v>
      </c>
      <c r="J223" s="70">
        <f>SUM(J216:J222)</f>
        <v>483.22</v>
      </c>
      <c r="K223" s="27"/>
      <c r="L223" s="70">
        <f>SUM(L216:L222)</f>
        <v>45.27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103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96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23.13</v>
      </c>
      <c r="H257" s="34">
        <f>H223+H227</f>
        <v>17.082000000000001</v>
      </c>
      <c r="I257" s="34">
        <f>I223+I227</f>
        <v>112.58000000000001</v>
      </c>
      <c r="J257" s="34">
        <f>J223+J227</f>
        <v>692.12</v>
      </c>
      <c r="K257" s="35"/>
      <c r="L257" s="34">
        <f>SUM(L256,L249,L242,L237,L227,L223)</f>
        <v>64.550000000000011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104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53</v>
      </c>
      <c r="F301" s="51">
        <v>222</v>
      </c>
      <c r="G301" s="51">
        <v>8.4000000000000005E-2</v>
      </c>
      <c r="H301" s="51">
        <v>1.2E-2</v>
      </c>
      <c r="I301" s="51">
        <v>15.185</v>
      </c>
      <c r="J301" s="51">
        <v>62</v>
      </c>
      <c r="K301" s="52" t="s">
        <v>55</v>
      </c>
      <c r="L301" s="51">
        <v>2.94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110</v>
      </c>
      <c r="F306" s="51">
        <v>60</v>
      </c>
      <c r="G306" s="51">
        <v>1.5</v>
      </c>
      <c r="H306" s="51">
        <v>2.4</v>
      </c>
      <c r="I306" s="51">
        <v>5.8</v>
      </c>
      <c r="J306" s="51">
        <v>51.7</v>
      </c>
      <c r="K306" s="52" t="s">
        <v>111</v>
      </c>
      <c r="L306" s="51">
        <v>3.61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18.614000000000001</v>
      </c>
      <c r="H307" s="70">
        <f>SUM(H300:H306)</f>
        <v>17.481999999999999</v>
      </c>
      <c r="I307" s="70">
        <f>SUM(I300:I306)</f>
        <v>68.125</v>
      </c>
      <c r="J307" s="70">
        <f>SUM(J300:J306)</f>
        <v>569.02</v>
      </c>
      <c r="K307" s="27"/>
      <c r="L307" s="70">
        <f>SUM(L300:L306)</f>
        <v>44.459999999999994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105</v>
      </c>
      <c r="L308" s="48">
        <v>12.76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96</v>
      </c>
      <c r="L309" s="51">
        <v>3.69</v>
      </c>
    </row>
    <row r="310" spans="1:12" ht="15" x14ac:dyDescent="0.25">
      <c r="A310" s="25"/>
      <c r="B310" s="16"/>
      <c r="C310" s="11"/>
      <c r="D310" s="7" t="s">
        <v>33</v>
      </c>
      <c r="E310" s="50" t="s">
        <v>50</v>
      </c>
      <c r="F310" s="51">
        <v>30</v>
      </c>
      <c r="G310" s="51">
        <v>1.5</v>
      </c>
      <c r="H310" s="51">
        <v>0.3</v>
      </c>
      <c r="I310" s="51">
        <v>13.5</v>
      </c>
      <c r="J310" s="51">
        <v>66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7.9</v>
      </c>
      <c r="H311" s="70">
        <f>SUM(H308:H310)</f>
        <v>7</v>
      </c>
      <c r="I311" s="70">
        <f>SUM(I308:I310)</f>
        <v>63.7</v>
      </c>
      <c r="J311" s="70">
        <f>SUM(J308:J310)</f>
        <v>352.40000000000003</v>
      </c>
      <c r="K311" s="27"/>
      <c r="L311" s="70">
        <f>SUM(L308:L310)</f>
        <v>18.55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26.514000000000003</v>
      </c>
      <c r="H341" s="34">
        <f t="shared" ref="H341" si="19">H307+H311+H321+H326+H333+H340</f>
        <v>24.481999999999999</v>
      </c>
      <c r="I341" s="34">
        <f t="shared" ref="I341" si="20">I307+I311+I321+I326+I333+I340</f>
        <v>131.82499999999999</v>
      </c>
      <c r="J341" s="34">
        <f t="shared" ref="J341" si="21">J307+J311+J321+J326+J333+J340</f>
        <v>921.42000000000007</v>
      </c>
      <c r="K341" s="35"/>
      <c r="L341" s="34">
        <f>SUM(L326,L311,L307)</f>
        <v>63.009999999999991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72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106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107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99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96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72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108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45</v>
      </c>
      <c r="F385" s="51">
        <v>200</v>
      </c>
      <c r="G385" s="51">
        <v>0</v>
      </c>
      <c r="H385" s="51">
        <v>0</v>
      </c>
      <c r="I385" s="51">
        <v>14.6</v>
      </c>
      <c r="J385" s="51">
        <v>58.1</v>
      </c>
      <c r="K385" s="52" t="s">
        <v>96</v>
      </c>
      <c r="L385" s="51">
        <v>3.69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102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114</v>
      </c>
      <c r="F390" s="51">
        <v>60</v>
      </c>
      <c r="G390" s="51">
        <v>2.6</v>
      </c>
      <c r="H390" s="51">
        <v>5.0579999999999998</v>
      </c>
      <c r="I390" s="51">
        <v>4.944</v>
      </c>
      <c r="J390" s="51">
        <v>56</v>
      </c>
      <c r="K390" s="52" t="s">
        <v>115</v>
      </c>
      <c r="L390" s="51">
        <v>12.34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15.459999999999999</v>
      </c>
      <c r="H391" s="21">
        <f t="shared" ref="H391" si="49">SUM(H384:H390)</f>
        <v>18.47</v>
      </c>
      <c r="I391" s="21">
        <f t="shared" ref="I391" si="50">SUM(I384:I390)</f>
        <v>68.763999999999996</v>
      </c>
      <c r="J391" s="21">
        <f t="shared" ref="J391" si="51">SUM(J384:J390)</f>
        <v>507.91999999999996</v>
      </c>
      <c r="K391" s="27"/>
      <c r="L391" s="21">
        <f t="shared" ref="L391" si="52">SUM(L384:L390)</f>
        <v>74.78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84</v>
      </c>
      <c r="F392" s="51">
        <v>150</v>
      </c>
      <c r="G392" s="51">
        <v>3.9</v>
      </c>
      <c r="H392" s="51">
        <v>5.8</v>
      </c>
      <c r="I392" s="51">
        <v>31.4</v>
      </c>
      <c r="J392" s="51">
        <v>193.9</v>
      </c>
      <c r="K392" s="52" t="s">
        <v>105</v>
      </c>
      <c r="L392" s="51">
        <v>14.67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33</v>
      </c>
      <c r="E394" s="63" t="s">
        <v>50</v>
      </c>
      <c r="F394" s="51">
        <v>30</v>
      </c>
      <c r="G394" s="51">
        <v>1.5</v>
      </c>
      <c r="H394" s="51">
        <v>0.3</v>
      </c>
      <c r="I394" s="51">
        <v>13.5</v>
      </c>
      <c r="J394" s="51">
        <v>66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5.484</v>
      </c>
      <c r="H395" s="21">
        <f t="shared" ref="H395" si="54">SUM(H392:H394)</f>
        <v>6.1119999999999992</v>
      </c>
      <c r="I395" s="21">
        <f t="shared" ref="I395" si="55">SUM(I392:I394)</f>
        <v>60.085000000000001</v>
      </c>
      <c r="J395" s="21">
        <f t="shared" ref="J395" si="56">SUM(J392:J394)</f>
        <v>321.89999999999998</v>
      </c>
      <c r="K395" s="27"/>
      <c r="L395" s="21">
        <f>SUM(L392:L394)</f>
        <v>19.71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20.943999999999999</v>
      </c>
      <c r="H425" s="34">
        <f t="shared" ref="H425" si="77">H391+H395+H405+H410+H417+H424</f>
        <v>24.581999999999997</v>
      </c>
      <c r="I425" s="34">
        <f t="shared" ref="I425" si="78">I391+I395+I405+I410+I417+I424</f>
        <v>128.84899999999999</v>
      </c>
      <c r="J425" s="34">
        <f t="shared" ref="J425" si="79">J391+J395+J405+J410+J417+J424</f>
        <v>829.81999999999994</v>
      </c>
      <c r="K425" s="35"/>
      <c r="L425" s="34">
        <f>SUM(L410,L391,L395)</f>
        <v>94.490000000000009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72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112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113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45</v>
      </c>
      <c r="F435" s="51">
        <v>200</v>
      </c>
      <c r="G435" s="51">
        <v>0</v>
      </c>
      <c r="H435" s="51">
        <v>0</v>
      </c>
      <c r="I435" s="51">
        <v>14.6</v>
      </c>
      <c r="J435" s="51">
        <v>58.1</v>
      </c>
      <c r="K435" s="52" t="s">
        <v>96</v>
      </c>
      <c r="L435" s="51">
        <v>3.69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9.3000000000000007</v>
      </c>
      <c r="H437" s="21">
        <f t="shared" ref="H437" si="81">SUM(H434:H436)</f>
        <v>2.5999999999999996</v>
      </c>
      <c r="I437" s="21">
        <f t="shared" ref="I437" si="82">SUM(I434:I436)</f>
        <v>46.6</v>
      </c>
      <c r="J437" s="21">
        <f t="shared" ref="J437" si="83">SUM(J434:J436)</f>
        <v>251</v>
      </c>
      <c r="K437" s="27"/>
      <c r="L437" s="21">
        <f>SUM(L434:L436)</f>
        <v>19.450000000000003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30.69</v>
      </c>
      <c r="H467" s="34">
        <f t="shared" ref="H467" si="104">H433+H437+H447+H452+H459+H466</f>
        <v>22.427999999999997</v>
      </c>
      <c r="I467" s="34">
        <f t="shared" ref="I467" si="105">I433+I437+I447+I452+I459+I466</f>
        <v>127.6</v>
      </c>
      <c r="J467" s="34">
        <f t="shared" ref="J467" si="106">J433+J437+J447+J452+J459+J466</f>
        <v>829.11999999999989</v>
      </c>
      <c r="K467" s="35"/>
      <c r="L467" s="34">
        <f>SUM(L452,L433,L437)</f>
        <v>70.710000000000008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72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50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110</v>
      </c>
      <c r="F474" s="51">
        <v>60</v>
      </c>
      <c r="G474" s="51">
        <v>1.5</v>
      </c>
      <c r="H474" s="51">
        <v>2.4</v>
      </c>
      <c r="I474" s="51">
        <v>5.8</v>
      </c>
      <c r="J474" s="51">
        <v>51.7</v>
      </c>
      <c r="K474" s="52" t="s">
        <v>111</v>
      </c>
      <c r="L474" s="51">
        <v>3.61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19.923999999999999</v>
      </c>
      <c r="H475" s="21">
        <f t="shared" ref="H475" si="107">SUM(H468:H474)</f>
        <v>17.511999999999997</v>
      </c>
      <c r="I475" s="21">
        <f>SUM(I468:I474)</f>
        <v>104.96499999999999</v>
      </c>
      <c r="J475" s="21">
        <f>SUM(J468:J474)</f>
        <v>652.82000000000005</v>
      </c>
      <c r="K475" s="27"/>
      <c r="L475" s="21">
        <f t="shared" ref="L475" si="108">SUM(L468:L474)</f>
        <v>54.89</v>
      </c>
    </row>
    <row r="476" spans="1:12" ht="30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82</v>
      </c>
      <c r="F476" s="51">
        <v>250</v>
      </c>
      <c r="G476" s="48">
        <v>4.3</v>
      </c>
      <c r="H476" s="48">
        <v>2</v>
      </c>
      <c r="I476" s="48">
        <v>13.3</v>
      </c>
      <c r="J476" s="48">
        <v>91</v>
      </c>
      <c r="K476" s="49">
        <v>57</v>
      </c>
      <c r="L476" s="48">
        <v>14.64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96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50</v>
      </c>
      <c r="F478" s="51">
        <v>30</v>
      </c>
      <c r="G478" s="51">
        <v>1.5</v>
      </c>
      <c r="H478" s="51">
        <v>0.3</v>
      </c>
      <c r="I478" s="51">
        <v>13.5</v>
      </c>
      <c r="J478" s="51">
        <v>66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5.8</v>
      </c>
      <c r="H479" s="21">
        <f t="shared" si="109"/>
        <v>2.2999999999999998</v>
      </c>
      <c r="I479" s="21">
        <f t="shared" si="109"/>
        <v>41.4</v>
      </c>
      <c r="J479" s="21">
        <f t="shared" si="109"/>
        <v>215.1</v>
      </c>
      <c r="K479" s="27"/>
      <c r="L479" s="21">
        <f>SUM(L476:L478)</f>
        <v>20.430000000000003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1052</v>
      </c>
      <c r="G509" s="34">
        <f t="shared" ref="G509" si="129">G475+G479+G489+G494+G501+G508</f>
        <v>25.724</v>
      </c>
      <c r="H509" s="34">
        <f t="shared" ref="H509" si="130">H475+H479+H489+H494+H501+H508</f>
        <v>19.811999999999998</v>
      </c>
      <c r="I509" s="34">
        <f t="shared" ref="I509" si="131">I475+I479+I489+I494+I501+I508</f>
        <v>146.36499999999998</v>
      </c>
      <c r="J509" s="34">
        <f t="shared" ref="J509" si="132">J475+J479+J489+J494+J501+J508</f>
        <v>867.92000000000007</v>
      </c>
      <c r="K509" s="35"/>
      <c r="L509" s="34">
        <f>SUM(L494,L475,L479)</f>
        <v>75.320000000000007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72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49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95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50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114</v>
      </c>
      <c r="F516" s="51">
        <v>60</v>
      </c>
      <c r="G516" s="51">
        <v>2.6</v>
      </c>
      <c r="H516" s="51">
        <v>5.0579999999999998</v>
      </c>
      <c r="I516" s="51">
        <v>4.944</v>
      </c>
      <c r="J516" s="51">
        <v>56</v>
      </c>
      <c r="K516" s="52" t="s">
        <v>115</v>
      </c>
      <c r="L516" s="51">
        <v>12.34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26.110000000000003</v>
      </c>
      <c r="H517" s="21">
        <f t="shared" ref="H517" si="133">SUM(H510:H516)</f>
        <v>19.213000000000001</v>
      </c>
      <c r="I517" s="21">
        <f t="shared" ref="I517" si="134">SUM(I510:I516)</f>
        <v>81.043999999999997</v>
      </c>
      <c r="J517" s="21">
        <f t="shared" ref="J517" si="135">SUM(J510:J516)</f>
        <v>590.02</v>
      </c>
      <c r="K517" s="27"/>
      <c r="L517" s="21">
        <f>SUM(L510:L516)</f>
        <v>73.960000000000008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44</v>
      </c>
      <c r="F518" s="51">
        <v>150</v>
      </c>
      <c r="G518" s="51">
        <v>5.0999999999999996</v>
      </c>
      <c r="H518" s="51">
        <v>6.0750000000000002</v>
      </c>
      <c r="I518" s="51">
        <v>30.8</v>
      </c>
      <c r="J518" s="51">
        <v>197.55</v>
      </c>
      <c r="K518" s="52" t="s">
        <v>51</v>
      </c>
      <c r="L518" s="51">
        <v>13.25</v>
      </c>
    </row>
    <row r="519" spans="1:12" ht="15" x14ac:dyDescent="0.25">
      <c r="A519" s="25"/>
      <c r="B519" s="16"/>
      <c r="C519" s="11"/>
      <c r="D519" s="7" t="s">
        <v>22</v>
      </c>
      <c r="E519" s="50" t="s">
        <v>45</v>
      </c>
      <c r="F519" s="51">
        <v>200</v>
      </c>
      <c r="G519" s="51">
        <v>0</v>
      </c>
      <c r="H519" s="51">
        <v>0</v>
      </c>
      <c r="I519" s="51">
        <v>14.6</v>
      </c>
      <c r="J519" s="51">
        <v>58.1</v>
      </c>
      <c r="K519" s="52" t="s">
        <v>93</v>
      </c>
      <c r="L519" s="51">
        <v>3.69</v>
      </c>
    </row>
    <row r="520" spans="1:12" ht="15" x14ac:dyDescent="0.25">
      <c r="A520" s="25"/>
      <c r="B520" s="16"/>
      <c r="C520" s="11"/>
      <c r="D520" s="7" t="s">
        <v>32</v>
      </c>
      <c r="E520" s="63" t="s">
        <v>46</v>
      </c>
      <c r="F520" s="51">
        <v>30</v>
      </c>
      <c r="G520" s="51">
        <v>2.2799999999999998</v>
      </c>
      <c r="H520" s="51">
        <v>0.24</v>
      </c>
      <c r="I520" s="51">
        <v>14.7</v>
      </c>
      <c r="J520" s="51">
        <v>70.95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7.379999999999999</v>
      </c>
      <c r="H521" s="21">
        <f t="shared" si="136"/>
        <v>6.3150000000000004</v>
      </c>
      <c r="I521" s="21">
        <f t="shared" si="136"/>
        <v>60.099999999999994</v>
      </c>
      <c r="J521" s="21">
        <f t="shared" si="136"/>
        <v>326.60000000000002</v>
      </c>
      <c r="K521" s="27"/>
      <c r="L521" s="21">
        <f>SUM(L518:L520)</f>
        <v>19.040000000000003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940</v>
      </c>
      <c r="G551" s="34">
        <f t="shared" ref="G551" si="157">G517+G521+G531+G536+G543+G550</f>
        <v>33.49</v>
      </c>
      <c r="H551" s="34">
        <f t="shared" ref="H551" si="158">H517+H521+H531+H536+H543+H550</f>
        <v>25.528000000000002</v>
      </c>
      <c r="I551" s="34">
        <f t="shared" ref="I551" si="159">I517+I521+I531+I536+I543+I550</f>
        <v>141.14400000000001</v>
      </c>
      <c r="J551" s="34">
        <f t="shared" ref="J551" si="160">J517+J521+J531+J536+J543+J550</f>
        <v>916.62</v>
      </c>
      <c r="K551" s="35"/>
      <c r="L551" s="34">
        <f>SUM(L517,L521)</f>
        <v>93.000000000000014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25.463083333333334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23.393249999999998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126.35408333333334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824.60749999999996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2026-02-28T08:39:46Z</dcterms:modified>
</cp:coreProperties>
</file>